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5" i="1" l="1"/>
  <c r="I39" i="1"/>
  <c r="H39" i="1"/>
  <c r="C38" i="1"/>
  <c r="D38" i="1"/>
  <c r="E38" i="1"/>
  <c r="G38" i="1"/>
  <c r="C39" i="1"/>
  <c r="D39" i="1"/>
  <c r="E39" i="1"/>
  <c r="G39" i="1"/>
  <c r="C40" i="1"/>
  <c r="D40" i="1"/>
  <c r="E40" i="1"/>
  <c r="G40" i="1"/>
  <c r="B45" i="1"/>
  <c r="C142" i="1"/>
  <c r="C143" i="1"/>
  <c r="C144" i="1"/>
  <c r="C145" i="1"/>
  <c r="C151" i="1"/>
  <c r="C146" i="1"/>
  <c r="C147" i="1"/>
  <c r="C148" i="1"/>
  <c r="C149" i="1"/>
  <c r="C150" i="1"/>
</calcChain>
</file>

<file path=xl/sharedStrings.xml><?xml version="1.0" encoding="utf-8"?>
<sst xmlns="http://schemas.openxmlformats.org/spreadsheetml/2006/main" count="68" uniqueCount="34">
  <si>
    <t>Max. T.</t>
  </si>
  <si>
    <t>Min. T.</t>
  </si>
  <si>
    <t>Wind D.</t>
  </si>
  <si>
    <t>Wind St.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</si>
  <si>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</si>
  <si>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</si>
  <si>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</si>
  <si>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</si>
  <si>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</si>
  <si>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</si>
  <si>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</si>
  <si>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</si>
  <si>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</si>
  <si>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</si>
  <si>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</si>
  <si>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</si>
  <si>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</si>
  <si>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</si>
  <si>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</si>
  <si>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</si>
  <si>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</si>
  <si>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</si>
  <si>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</si>
  <si>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</si>
  <si>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</si>
  <si>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</si>
  <si>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</si>
  <si>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</si>
  <si>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G.M.T.</t>
  </si>
  <si>
    <t>Tamworth, UK</t>
  </si>
  <si>
    <t>Curr.T</t>
  </si>
  <si>
    <t>Jan. 2010</t>
  </si>
  <si>
    <t>mm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</si>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</sst>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0" xfId="0" applyBorder="1"/>
    <xf numFmtId="2" fontId="0" fillId="0" borderId="11" xfId="0" applyNumberFormat="1" applyBorder="1"/>
    <xf numFmtId="164" fontId="0" fillId="0" borderId="11" xfId="0" applyNumberFormat="1" applyBorder="1"/>
    <xf numFmtId="0" fontId="0" fillId="0" borderId="11" xfId="0" applyBorder="1"/>
    <xf numFmtId="2" fontId="2" fillId="0" borderId="12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9923858892"/>
          <c:y val="3.0023078101152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1.5</c:v>
                </c:pt>
                <c:pt idx="1">
                  <c:v>5</c:v>
                </c:pt>
                <c:pt idx="2">
                  <c:v>1.3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-0.6</c:v>
                </c:pt>
                <c:pt idx="7">
                  <c:v>0.1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1.5</c:v>
                </c:pt>
                <c:pt idx="12">
                  <c:v>0.6</c:v>
                </c:pt>
                <c:pt idx="13">
                  <c:v>2</c:v>
                </c:pt>
                <c:pt idx="14">
                  <c:v>5.5</c:v>
                </c:pt>
                <c:pt idx="15">
                  <c:v>6.5</c:v>
                </c:pt>
                <c:pt idx="16">
                  <c:v>8</c:v>
                </c:pt>
                <c:pt idx="17">
                  <c:v>9.5</c:v>
                </c:pt>
                <c:pt idx="18">
                  <c:v>6.9</c:v>
                </c:pt>
                <c:pt idx="19">
                  <c:v>4</c:v>
                </c:pt>
                <c:pt idx="20">
                  <c:v>8</c:v>
                </c:pt>
                <c:pt idx="21">
                  <c:v>8.6</c:v>
                </c:pt>
                <c:pt idx="22">
                  <c:v>4.5</c:v>
                </c:pt>
                <c:pt idx="23">
                  <c:v>6.5</c:v>
                </c:pt>
                <c:pt idx="24">
                  <c:v>3.2</c:v>
                </c:pt>
                <c:pt idx="25">
                  <c:v>2.9</c:v>
                </c:pt>
                <c:pt idx="26">
                  <c:v>8</c:v>
                </c:pt>
                <c:pt idx="27">
                  <c:v>7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-4.5999999999999996</c:v>
                </c:pt>
                <c:pt idx="1">
                  <c:v>-3</c:v>
                </c:pt>
                <c:pt idx="2">
                  <c:v>-3.2</c:v>
                </c:pt>
                <c:pt idx="3">
                  <c:v>-5.7</c:v>
                </c:pt>
                <c:pt idx="4">
                  <c:v>-4.9000000000000004</c:v>
                </c:pt>
                <c:pt idx="5">
                  <c:v>-1.2</c:v>
                </c:pt>
                <c:pt idx="6">
                  <c:v>-6.7</c:v>
                </c:pt>
                <c:pt idx="7">
                  <c:v>-7.1</c:v>
                </c:pt>
                <c:pt idx="8">
                  <c:v>-5.5</c:v>
                </c:pt>
                <c:pt idx="9">
                  <c:v>-2.5</c:v>
                </c:pt>
                <c:pt idx="10">
                  <c:v>0.4</c:v>
                </c:pt>
                <c:pt idx="11">
                  <c:v>0.5</c:v>
                </c:pt>
                <c:pt idx="12">
                  <c:v>0.5</c:v>
                </c:pt>
                <c:pt idx="13">
                  <c:v>-0.1</c:v>
                </c:pt>
                <c:pt idx="14">
                  <c:v>-0.7</c:v>
                </c:pt>
                <c:pt idx="15">
                  <c:v>1.3</c:v>
                </c:pt>
                <c:pt idx="16">
                  <c:v>2.8</c:v>
                </c:pt>
                <c:pt idx="17">
                  <c:v>2.7</c:v>
                </c:pt>
                <c:pt idx="18">
                  <c:v>4.5999999999999996</c:v>
                </c:pt>
                <c:pt idx="19">
                  <c:v>3.4</c:v>
                </c:pt>
                <c:pt idx="20">
                  <c:v>0</c:v>
                </c:pt>
                <c:pt idx="21">
                  <c:v>1.5</c:v>
                </c:pt>
                <c:pt idx="22">
                  <c:v>3</c:v>
                </c:pt>
                <c:pt idx="23">
                  <c:v>2.4</c:v>
                </c:pt>
                <c:pt idx="24">
                  <c:v>2.7</c:v>
                </c:pt>
                <c:pt idx="25">
                  <c:v>1.6</c:v>
                </c:pt>
                <c:pt idx="26">
                  <c:v>-1.1000000000000001</c:v>
                </c:pt>
                <c:pt idx="27">
                  <c:v>2.5</c:v>
                </c:pt>
                <c:pt idx="28">
                  <c:v>2.8</c:v>
                </c:pt>
                <c:pt idx="29">
                  <c:v>-2</c:v>
                </c:pt>
                <c:pt idx="30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9680"/>
        <c:axId val="89402752"/>
      </c:lineChart>
      <c:catAx>
        <c:axId val="8939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9687052716"/>
              <c:y val="0.91455061075112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4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0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89854563158675E-3"/>
              <c:y val="0.378753360055345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99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Raifall in mm.</a:t>
            </a:r>
          </a:p>
        </c:rich>
      </c:tx>
      <c:layout>
        <c:manualLayout>
          <c:xMode val="edge"/>
          <c:yMode val="edge"/>
          <c:x val="0.4158738422160039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Sheet1!$H$5:$H$35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6.5</c:v>
                </c:pt>
                <c:pt idx="14">
                  <c:v>7.5</c:v>
                </c:pt>
                <c:pt idx="15">
                  <c:v>5.5</c:v>
                </c:pt>
                <c:pt idx="16">
                  <c:v>0.25</c:v>
                </c:pt>
                <c:pt idx="17">
                  <c:v>0.25</c:v>
                </c:pt>
                <c:pt idx="18">
                  <c:v>0.5</c:v>
                </c:pt>
                <c:pt idx="19">
                  <c:v>0.25</c:v>
                </c:pt>
                <c:pt idx="20">
                  <c:v>1.5</c:v>
                </c:pt>
                <c:pt idx="21">
                  <c:v>15</c:v>
                </c:pt>
                <c:pt idx="22">
                  <c:v>0</c:v>
                </c:pt>
                <c:pt idx="23">
                  <c:v>2.5</c:v>
                </c:pt>
                <c:pt idx="24">
                  <c:v>0</c:v>
                </c:pt>
                <c:pt idx="25">
                  <c:v>0</c:v>
                </c:pt>
                <c:pt idx="26">
                  <c:v>0.25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82048"/>
        <c:axId val="84149760"/>
      </c:barChart>
      <c:catAx>
        <c:axId val="8408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39905135823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4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358777466867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82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Current Temperature</a:t>
            </a:r>
          </a:p>
        </c:rich>
      </c:tx>
      <c:layout>
        <c:manualLayout>
          <c:xMode val="edge"/>
          <c:yMode val="edge"/>
          <c:x val="0.37042941946306301"/>
          <c:y val="3.1325182712816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-2.8</c:v>
                </c:pt>
                <c:pt idx="1">
                  <c:v>0.4</c:v>
                </c:pt>
                <c:pt idx="2">
                  <c:v>-2</c:v>
                </c:pt>
                <c:pt idx="3">
                  <c:v>-5.7</c:v>
                </c:pt>
                <c:pt idx="4">
                  <c:v>-0.6</c:v>
                </c:pt>
                <c:pt idx="5">
                  <c:v>1</c:v>
                </c:pt>
                <c:pt idx="6">
                  <c:v>-4.0999999999999996</c:v>
                </c:pt>
                <c:pt idx="7">
                  <c:v>-5.9</c:v>
                </c:pt>
                <c:pt idx="8">
                  <c:v>-2</c:v>
                </c:pt>
                <c:pt idx="9">
                  <c:v>2</c:v>
                </c:pt>
                <c:pt idx="10">
                  <c:v>1</c:v>
                </c:pt>
                <c:pt idx="11">
                  <c:v>1.1000000000000001</c:v>
                </c:pt>
                <c:pt idx="12">
                  <c:v>0.2</c:v>
                </c:pt>
                <c:pt idx="13">
                  <c:v>0.9</c:v>
                </c:pt>
                <c:pt idx="14">
                  <c:v>2</c:v>
                </c:pt>
                <c:pt idx="15">
                  <c:v>4</c:v>
                </c:pt>
                <c:pt idx="16">
                  <c:v>5.2</c:v>
                </c:pt>
                <c:pt idx="17">
                  <c:v>5.0999999999999996</c:v>
                </c:pt>
                <c:pt idx="18">
                  <c:v>6.2</c:v>
                </c:pt>
                <c:pt idx="19">
                  <c:v>3.8</c:v>
                </c:pt>
                <c:pt idx="20">
                  <c:v>1.5</c:v>
                </c:pt>
                <c:pt idx="21">
                  <c:v>8</c:v>
                </c:pt>
                <c:pt idx="22">
                  <c:v>4</c:v>
                </c:pt>
                <c:pt idx="23">
                  <c:v>4.4000000000000004</c:v>
                </c:pt>
                <c:pt idx="24">
                  <c:v>3.2</c:v>
                </c:pt>
                <c:pt idx="25">
                  <c:v>2</c:v>
                </c:pt>
                <c:pt idx="26">
                  <c:v>2.9</c:v>
                </c:pt>
                <c:pt idx="27">
                  <c:v>4.8</c:v>
                </c:pt>
                <c:pt idx="28">
                  <c:v>4.2</c:v>
                </c:pt>
                <c:pt idx="29">
                  <c:v>-0.5</c:v>
                </c:pt>
                <c:pt idx="30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62048"/>
        <c:axId val="84163968"/>
      </c:lineChart>
      <c:catAx>
        <c:axId val="8416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8713260017"/>
              <c:y val="0.90843472434798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6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6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Temp. in C.</a:t>
                </a:r>
              </a:p>
            </c:rich>
          </c:tx>
          <c:layout>
            <c:manualLayout>
              <c:xMode val="edge"/>
              <c:yMode val="edge"/>
              <c:x val="7.9490683499273337E-3"/>
              <c:y val="0.37349437877642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62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72693207530093229"/>
          <c:y val="2.74206892616683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50546062694544"/>
          <c:y val="0.1016660212555397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Sheet1!$B$143:$B$150</c:f>
              <c:strCache>
                <c:ptCount val="8"/>
                <c:pt idx="0">
                  <c:v>N</c:v>
                </c:pt>
                <c:pt idx="1">
                  <c:v>NE</c:v>
                </c:pt>
                <c:pt idx="2">
                  <c:v>E</c:v>
                </c:pt>
                <c:pt idx="3">
                  <c:v>SE</c:v>
                </c:pt>
                <c:pt idx="4">
                  <c:v>S</c:v>
                </c:pt>
                <c:pt idx="5">
                  <c:v>SW</c:v>
                </c:pt>
                <c:pt idx="6">
                  <c:v>W</c:v>
                </c:pt>
                <c:pt idx="7">
                  <c:v>NW</c:v>
                </c:pt>
              </c:strCache>
            </c:strRef>
          </c:cat>
          <c:val>
            <c:numRef>
              <c:f>Sheet1!$C$143:$C$150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72160"/>
        <c:axId val="84178048"/>
      </c:radarChart>
      <c:catAx>
        <c:axId val="8417216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78048"/>
        <c:crosses val="autoZero"/>
        <c:auto val="0"/>
        <c:lblAlgn val="ctr"/>
        <c:lblOffset val="100"/>
        <c:noMultiLvlLbl val="0"/>
      </c:catAx>
      <c:valAx>
        <c:axId val="841780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7216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54</xdr:row>
      <xdr:rowOff>66675</xdr:rowOff>
    </xdr:from>
    <xdr:to>
      <xdr:col>10</xdr:col>
      <xdr:colOff>476250</xdr:colOff>
      <xdr:row>83</xdr:row>
      <xdr:rowOff>9525</xdr:rowOff>
    </xdr:to>
    <xdr:graphicFrame macro="">
      <xdr:nvGraphicFramePr>
        <xdr:cNvPr id="1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109</xdr:row>
      <xdr:rowOff>76200</xdr:rowOff>
    </xdr:from>
    <xdr:to>
      <xdr:col>10</xdr:col>
      <xdr:colOff>495300</xdr:colOff>
      <xdr:row>134</xdr:row>
      <xdr:rowOff>152400</xdr:rowOff>
    </xdr:to>
    <xdr:graphicFrame macro="">
      <xdr:nvGraphicFramePr>
        <xdr:cNvPr id="11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83</xdr:row>
      <xdr:rowOff>66675</xdr:rowOff>
    </xdr:from>
    <xdr:to>
      <xdr:col>10</xdr:col>
      <xdr:colOff>495300</xdr:colOff>
      <xdr:row>108</xdr:row>
      <xdr:rowOff>85725</xdr:rowOff>
    </xdr:to>
    <xdr:graphicFrame macro="">
      <xdr:nvGraphicFramePr>
        <xdr:cNvPr id="11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381000</xdr:colOff>
      <xdr:row>138</xdr:row>
      <xdr:rowOff>0</xdr:rowOff>
    </xdr:from>
    <xdr:to>
      <xdr:col>10</xdr:col>
      <xdr:colOff>371475</xdr:colOff>
      <xdr:row>159</xdr:row>
      <xdr:rowOff>76200</xdr:rowOff>
    </xdr:to>
    <xdr:graphicFrame macro="">
      <xdr:nvGraphicFramePr>
        <xdr:cNvPr id="11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7"/>
  <sheetViews>
    <sheetView tabSelected="1" view="pageLayout" topLeftCell="A14" zoomScaleNormal="100" workbookViewId="0">
      <selection activeCell="J39" sqref="J39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6.5703125" customWidth="1"/>
    <col min="7" max="7" width="7.5703125" customWidth="1"/>
    <col min="8" max="8" width="6.140625" customWidth="1"/>
    <col min="9" max="9" width="7.28515625" style="9" customWidth="1"/>
    <col min="10" max="10" width="27.85546875" customWidth="1"/>
  </cols>
  <sheetData>
    <row r="2" spans="1:10" x14ac:dyDescent="0.2">
      <c r="A2" s="12" t="s">
        <v>18</v>
      </c>
      <c r="C2" s="26" t="s">
        <v>29</v>
      </c>
    </row>
    <row r="3" spans="1:10" ht="13.5" thickBot="1" x14ac:dyDescent="0.25">
      <c r="A3" s="1" t="s">
        <v>15</v>
      </c>
      <c r="B3" s="9" t="s">
        <v>31</v>
      </c>
    </row>
    <row r="4" spans="1:10" x14ac:dyDescent="0.2">
      <c r="A4" s="3" t="s">
        <v>14</v>
      </c>
      <c r="B4" s="7" t="s">
        <v>17</v>
      </c>
      <c r="C4" s="10" t="s">
        <v>0</v>
      </c>
      <c r="D4" s="10" t="s">
        <v>1</v>
      </c>
      <c r="E4" s="10" t="s">
        <v>30</v>
      </c>
      <c r="F4" s="11" t="s">
        <v>2</v>
      </c>
      <c r="G4" s="11" t="s">
        <v>3</v>
      </c>
      <c r="H4" s="6" t="s">
        <v>4</v>
      </c>
      <c r="I4" s="42" t="s">
        <v>5</v>
      </c>
      <c r="J4" s="41" t="s">
        <v>16</v>
      </c>
    </row>
    <row r="5" spans="1:10" x14ac:dyDescent="0.2">
      <c r="A5" s="4">
        <v>1</v>
      </c>
      <c r="B5" s="2">
        <v>9</v>
      </c>
      <c r="C5" s="2">
        <v>1.5</v>
      </c>
      <c r="D5" s="2">
        <v>-4.5999999999999996</v>
      </c>
      <c r="E5" s="2">
        <v>-2.8</v>
      </c>
      <c r="F5" s="43" t="s">
        <v>8</v>
      </c>
      <c r="G5" s="2">
        <v>1</v>
      </c>
      <c r="H5" s="2">
        <v>0</v>
      </c>
      <c r="I5" s="2">
        <v>0.1</v>
      </c>
      <c r="J5" s="5"/>
    </row>
    <row r="6" spans="1:10" x14ac:dyDescent="0.2">
      <c r="A6" s="4">
        <v>2</v>
      </c>
      <c r="B6" s="2">
        <v>9</v>
      </c>
      <c r="C6" s="2">
        <v>5</v>
      </c>
      <c r="D6" s="2">
        <v>-3</v>
      </c>
      <c r="E6" s="2">
        <v>0.4</v>
      </c>
      <c r="F6" s="43" t="s">
        <v>7</v>
      </c>
      <c r="G6" s="2">
        <v>1</v>
      </c>
      <c r="H6" s="2">
        <v>0</v>
      </c>
      <c r="I6" s="2">
        <v>0</v>
      </c>
      <c r="J6" s="5"/>
    </row>
    <row r="7" spans="1:10" x14ac:dyDescent="0.2">
      <c r="A7" s="4">
        <v>3</v>
      </c>
      <c r="B7" s="2">
        <v>9</v>
      </c>
      <c r="C7" s="2">
        <v>1.3</v>
      </c>
      <c r="D7" s="2">
        <v>-3.2</v>
      </c>
      <c r="E7" s="2">
        <v>-2</v>
      </c>
      <c r="F7" s="43" t="s">
        <v>13</v>
      </c>
      <c r="G7" s="2">
        <v>1</v>
      </c>
      <c r="H7" s="2">
        <v>0</v>
      </c>
      <c r="I7" s="2">
        <v>0</v>
      </c>
      <c r="J7" s="5"/>
    </row>
    <row r="8" spans="1:10" x14ac:dyDescent="0.2">
      <c r="A8" s="4">
        <v>4</v>
      </c>
      <c r="B8" s="2">
        <v>9</v>
      </c>
      <c r="C8" s="2">
        <v>1</v>
      </c>
      <c r="D8" s="2">
        <v>-5.7</v>
      </c>
      <c r="E8" s="2">
        <v>-5.7</v>
      </c>
      <c r="F8" s="43" t="s">
        <v>9</v>
      </c>
      <c r="G8" s="2">
        <v>1</v>
      </c>
      <c r="H8" s="2">
        <v>0</v>
      </c>
      <c r="I8" s="2">
        <v>0.2</v>
      </c>
      <c r="J8" s="5"/>
    </row>
    <row r="9" spans="1:10" x14ac:dyDescent="0.2">
      <c r="A9" s="4">
        <v>5</v>
      </c>
      <c r="B9" s="2">
        <v>9</v>
      </c>
      <c r="C9" s="2">
        <v>1</v>
      </c>
      <c r="D9" s="2">
        <v>-4.9000000000000004</v>
      </c>
      <c r="E9" s="2">
        <v>-0.6</v>
      </c>
      <c r="F9" s="43" t="s">
        <v>11</v>
      </c>
      <c r="G9" s="2">
        <v>2</v>
      </c>
      <c r="H9" s="2">
        <v>0</v>
      </c>
      <c r="I9" s="2">
        <v>5.5</v>
      </c>
      <c r="J9" s="5"/>
    </row>
    <row r="10" spans="1:10" x14ac:dyDescent="0.2">
      <c r="A10" s="4">
        <v>6</v>
      </c>
      <c r="B10" s="2">
        <v>9</v>
      </c>
      <c r="C10" s="2">
        <v>1</v>
      </c>
      <c r="D10" s="2">
        <v>-1.2</v>
      </c>
      <c r="E10" s="2">
        <v>1</v>
      </c>
      <c r="F10" s="2" t="s">
        <v>9</v>
      </c>
      <c r="G10" s="2">
        <v>2</v>
      </c>
      <c r="H10" s="2">
        <v>0</v>
      </c>
      <c r="I10" s="2">
        <v>0.2</v>
      </c>
      <c r="J10" s="5"/>
    </row>
    <row r="11" spans="1:10" x14ac:dyDescent="0.2">
      <c r="A11" s="4">
        <v>7</v>
      </c>
      <c r="B11" s="2">
        <v>9</v>
      </c>
      <c r="C11" s="2">
        <v>-0.6</v>
      </c>
      <c r="D11" s="2">
        <v>-6.7</v>
      </c>
      <c r="E11" s="2">
        <v>-4.0999999999999996</v>
      </c>
      <c r="F11" s="2" t="s">
        <v>7</v>
      </c>
      <c r="G11" s="2">
        <v>2</v>
      </c>
      <c r="H11" s="2">
        <v>0</v>
      </c>
      <c r="I11" s="2">
        <v>0.1</v>
      </c>
      <c r="J11" s="5"/>
    </row>
    <row r="12" spans="1:10" x14ac:dyDescent="0.2">
      <c r="A12" s="4">
        <v>8</v>
      </c>
      <c r="B12" s="2">
        <v>9</v>
      </c>
      <c r="C12" s="2">
        <v>0.1</v>
      </c>
      <c r="D12" s="2">
        <v>-7.1</v>
      </c>
      <c r="E12" s="2">
        <v>-5.9</v>
      </c>
      <c r="F12" s="2" t="s">
        <v>8</v>
      </c>
      <c r="G12" s="2">
        <v>1</v>
      </c>
      <c r="H12" s="2">
        <v>0</v>
      </c>
      <c r="I12" s="2">
        <v>1.4</v>
      </c>
      <c r="J12" s="5"/>
    </row>
    <row r="13" spans="1:10" x14ac:dyDescent="0.2">
      <c r="A13" s="4">
        <v>9</v>
      </c>
      <c r="B13" s="2">
        <v>9</v>
      </c>
      <c r="C13" s="2">
        <v>2</v>
      </c>
      <c r="D13" s="2">
        <v>-5.5</v>
      </c>
      <c r="E13" s="2">
        <v>-2</v>
      </c>
      <c r="F13" s="2" t="s">
        <v>13</v>
      </c>
      <c r="G13" s="2">
        <v>2</v>
      </c>
      <c r="H13" s="2">
        <v>0</v>
      </c>
      <c r="I13" s="2">
        <v>0.1</v>
      </c>
      <c r="J13" s="5"/>
    </row>
    <row r="14" spans="1:10" x14ac:dyDescent="0.2">
      <c r="A14" s="4">
        <v>10</v>
      </c>
      <c r="B14" s="2">
        <v>9</v>
      </c>
      <c r="C14" s="2">
        <v>2</v>
      </c>
      <c r="D14" s="2">
        <v>-2.5</v>
      </c>
      <c r="E14" s="2">
        <v>2</v>
      </c>
      <c r="F14" s="2" t="s">
        <v>13</v>
      </c>
      <c r="G14" s="2">
        <v>3</v>
      </c>
      <c r="H14" s="2">
        <v>0</v>
      </c>
      <c r="I14" s="2">
        <v>1</v>
      </c>
      <c r="J14" s="5"/>
    </row>
    <row r="15" spans="1:10" x14ac:dyDescent="0.2">
      <c r="A15" s="4">
        <v>11</v>
      </c>
      <c r="B15" s="2">
        <v>9</v>
      </c>
      <c r="C15" s="2">
        <v>1</v>
      </c>
      <c r="D15" s="2">
        <v>0.4</v>
      </c>
      <c r="E15" s="2">
        <v>1</v>
      </c>
      <c r="F15" s="2" t="s">
        <v>13</v>
      </c>
      <c r="G15" s="2">
        <v>1</v>
      </c>
      <c r="H15" s="2">
        <v>0</v>
      </c>
      <c r="I15" s="2">
        <v>0</v>
      </c>
      <c r="J15" s="5"/>
    </row>
    <row r="16" spans="1:10" x14ac:dyDescent="0.2">
      <c r="A16" s="4">
        <v>12</v>
      </c>
      <c r="B16" s="2">
        <v>9</v>
      </c>
      <c r="C16" s="2">
        <v>1.5</v>
      </c>
      <c r="D16" s="2">
        <v>0.5</v>
      </c>
      <c r="E16" s="2">
        <v>1.1000000000000001</v>
      </c>
      <c r="F16" s="2" t="s">
        <v>12</v>
      </c>
      <c r="G16" s="2">
        <v>2</v>
      </c>
      <c r="H16" s="2">
        <v>0</v>
      </c>
      <c r="I16" s="2">
        <v>2</v>
      </c>
      <c r="J16" s="5"/>
    </row>
    <row r="17" spans="1:10" x14ac:dyDescent="0.2">
      <c r="A17" s="4">
        <v>13</v>
      </c>
      <c r="B17" s="2">
        <v>9</v>
      </c>
      <c r="C17" s="2">
        <v>0.6</v>
      </c>
      <c r="D17" s="2">
        <v>0.5</v>
      </c>
      <c r="E17" s="2">
        <v>0.2</v>
      </c>
      <c r="F17" s="2" t="s">
        <v>11</v>
      </c>
      <c r="G17" s="2">
        <v>1</v>
      </c>
      <c r="H17" s="2">
        <v>0</v>
      </c>
      <c r="I17" s="2">
        <v>1.3</v>
      </c>
      <c r="J17" s="5"/>
    </row>
    <row r="18" spans="1:10" x14ac:dyDescent="0.2">
      <c r="A18" s="4">
        <v>14</v>
      </c>
      <c r="B18" s="2">
        <v>9</v>
      </c>
      <c r="C18" s="2">
        <v>2</v>
      </c>
      <c r="D18" s="2">
        <v>-0.1</v>
      </c>
      <c r="E18" s="2">
        <v>0.9</v>
      </c>
      <c r="F18" s="2" t="s">
        <v>8</v>
      </c>
      <c r="G18" s="2">
        <v>1</v>
      </c>
      <c r="H18" s="2">
        <v>6.5</v>
      </c>
      <c r="I18" s="2">
        <v>0</v>
      </c>
      <c r="J18" s="5"/>
    </row>
    <row r="19" spans="1:10" x14ac:dyDescent="0.2">
      <c r="A19" s="4">
        <v>15</v>
      </c>
      <c r="B19" s="2">
        <v>9</v>
      </c>
      <c r="C19" s="2">
        <v>5.5</v>
      </c>
      <c r="D19" s="2">
        <v>-0.7</v>
      </c>
      <c r="E19" s="2">
        <v>2</v>
      </c>
      <c r="F19" s="2" t="s">
        <v>11</v>
      </c>
      <c r="G19" s="2">
        <v>2</v>
      </c>
      <c r="H19" s="2">
        <v>7.5</v>
      </c>
      <c r="I19" s="2">
        <v>0</v>
      </c>
      <c r="J19" s="5"/>
    </row>
    <row r="20" spans="1:10" x14ac:dyDescent="0.2">
      <c r="A20" s="4">
        <v>16</v>
      </c>
      <c r="B20" s="2">
        <v>9</v>
      </c>
      <c r="C20" s="2">
        <v>6.5</v>
      </c>
      <c r="D20" s="2">
        <v>1.3</v>
      </c>
      <c r="E20" s="2">
        <v>4</v>
      </c>
      <c r="F20" s="2" t="s">
        <v>11</v>
      </c>
      <c r="G20" s="2">
        <v>4</v>
      </c>
      <c r="H20" s="2">
        <v>5.5</v>
      </c>
      <c r="I20" s="2">
        <v>0</v>
      </c>
      <c r="J20" s="5"/>
    </row>
    <row r="21" spans="1:10" x14ac:dyDescent="0.2">
      <c r="A21" s="4">
        <v>17</v>
      </c>
      <c r="B21" s="2">
        <v>9</v>
      </c>
      <c r="C21" s="2">
        <v>8</v>
      </c>
      <c r="D21" s="2">
        <v>2.8</v>
      </c>
      <c r="E21" s="2">
        <v>5.2</v>
      </c>
      <c r="F21" s="2" t="s">
        <v>7</v>
      </c>
      <c r="G21" s="2">
        <v>2</v>
      </c>
      <c r="H21" s="2">
        <v>0.25</v>
      </c>
      <c r="I21" s="2">
        <v>0</v>
      </c>
      <c r="J21" s="5"/>
    </row>
    <row r="22" spans="1:10" x14ac:dyDescent="0.2">
      <c r="A22" s="4">
        <v>18</v>
      </c>
      <c r="B22" s="2">
        <v>9</v>
      </c>
      <c r="C22" s="2">
        <v>9.5</v>
      </c>
      <c r="D22" s="2">
        <v>2.7</v>
      </c>
      <c r="E22" s="2">
        <v>5.0999999999999996</v>
      </c>
      <c r="F22" s="2" t="s">
        <v>11</v>
      </c>
      <c r="G22" s="2">
        <v>2</v>
      </c>
      <c r="H22" s="2">
        <v>0.25</v>
      </c>
      <c r="I22" s="2">
        <v>0</v>
      </c>
      <c r="J22" s="5"/>
    </row>
    <row r="23" spans="1:10" x14ac:dyDescent="0.2">
      <c r="A23" s="4">
        <v>19</v>
      </c>
      <c r="B23" s="2">
        <v>9</v>
      </c>
      <c r="C23" s="2">
        <v>6.9</v>
      </c>
      <c r="D23" s="2">
        <v>4.5999999999999996</v>
      </c>
      <c r="E23" s="2">
        <v>6.2</v>
      </c>
      <c r="F23" s="2" t="s">
        <v>13</v>
      </c>
      <c r="G23" s="2">
        <v>1</v>
      </c>
      <c r="H23" s="2">
        <v>0.5</v>
      </c>
      <c r="I23" s="2">
        <v>0</v>
      </c>
      <c r="J23" s="5"/>
    </row>
    <row r="24" spans="1:10" x14ac:dyDescent="0.2">
      <c r="A24" s="4">
        <v>20</v>
      </c>
      <c r="B24" s="2">
        <v>9</v>
      </c>
      <c r="C24" s="2">
        <v>4</v>
      </c>
      <c r="D24" s="2">
        <v>3.4</v>
      </c>
      <c r="E24" s="2">
        <v>3.8</v>
      </c>
      <c r="F24" s="2" t="s">
        <v>11</v>
      </c>
      <c r="G24" s="2">
        <v>3</v>
      </c>
      <c r="H24" s="2">
        <v>0.25</v>
      </c>
      <c r="I24" s="2">
        <v>0</v>
      </c>
      <c r="J24" s="5"/>
    </row>
    <row r="25" spans="1:10" x14ac:dyDescent="0.2">
      <c r="A25" s="4">
        <v>21</v>
      </c>
      <c r="B25" s="2">
        <v>9</v>
      </c>
      <c r="C25" s="2">
        <v>8</v>
      </c>
      <c r="D25" s="2">
        <v>0</v>
      </c>
      <c r="E25" s="2">
        <v>1.5</v>
      </c>
      <c r="F25" s="2" t="s">
        <v>12</v>
      </c>
      <c r="G25" s="2">
        <v>1</v>
      </c>
      <c r="H25" s="2">
        <v>1.5</v>
      </c>
      <c r="I25" s="2">
        <v>0</v>
      </c>
      <c r="J25" s="5"/>
    </row>
    <row r="26" spans="1:10" x14ac:dyDescent="0.2">
      <c r="A26" s="4">
        <v>22</v>
      </c>
      <c r="B26" s="2">
        <v>9</v>
      </c>
      <c r="C26" s="2">
        <v>8.6</v>
      </c>
      <c r="D26" s="2">
        <v>1.5</v>
      </c>
      <c r="E26" s="2">
        <v>8</v>
      </c>
      <c r="F26" s="2" t="s">
        <v>11</v>
      </c>
      <c r="G26" s="2">
        <v>3</v>
      </c>
      <c r="H26" s="2">
        <v>15</v>
      </c>
      <c r="I26" s="2">
        <v>0</v>
      </c>
      <c r="J26" s="5"/>
    </row>
    <row r="27" spans="1:10" x14ac:dyDescent="0.2">
      <c r="A27" s="4">
        <v>23</v>
      </c>
      <c r="B27" s="2">
        <v>9</v>
      </c>
      <c r="C27" s="37">
        <v>4.5</v>
      </c>
      <c r="D27" s="2">
        <v>3</v>
      </c>
      <c r="E27" s="2">
        <v>4</v>
      </c>
      <c r="F27" s="2" t="s">
        <v>10</v>
      </c>
      <c r="G27" s="2">
        <v>2</v>
      </c>
      <c r="H27" s="2">
        <v>0</v>
      </c>
      <c r="I27" s="2">
        <v>0</v>
      </c>
      <c r="J27" s="5"/>
    </row>
    <row r="28" spans="1:10" x14ac:dyDescent="0.2">
      <c r="A28" s="4">
        <v>24</v>
      </c>
      <c r="B28" s="2">
        <v>9</v>
      </c>
      <c r="C28" s="2">
        <v>6.5</v>
      </c>
      <c r="D28" s="2">
        <v>2.4</v>
      </c>
      <c r="E28" s="37">
        <v>4.4000000000000004</v>
      </c>
      <c r="F28" s="2" t="s">
        <v>7</v>
      </c>
      <c r="G28" s="2">
        <v>1</v>
      </c>
      <c r="H28" s="2">
        <v>2.5</v>
      </c>
      <c r="I28" s="2">
        <v>0</v>
      </c>
      <c r="J28" s="5"/>
    </row>
    <row r="29" spans="1:10" x14ac:dyDescent="0.2">
      <c r="A29" s="4">
        <v>25</v>
      </c>
      <c r="B29" s="2">
        <v>9</v>
      </c>
      <c r="C29" s="2">
        <v>3.2</v>
      </c>
      <c r="D29" s="2">
        <v>2.7</v>
      </c>
      <c r="E29" s="2">
        <v>3.2</v>
      </c>
      <c r="F29" s="2" t="s">
        <v>9</v>
      </c>
      <c r="G29" s="2">
        <v>2</v>
      </c>
      <c r="H29" s="2">
        <v>0</v>
      </c>
      <c r="I29" s="2">
        <v>0</v>
      </c>
      <c r="J29" s="5"/>
    </row>
    <row r="30" spans="1:10" x14ac:dyDescent="0.2">
      <c r="A30" s="4">
        <v>26</v>
      </c>
      <c r="B30" s="2">
        <v>9</v>
      </c>
      <c r="C30" s="2">
        <v>2.9</v>
      </c>
      <c r="D30" s="2">
        <v>1.6</v>
      </c>
      <c r="E30" s="2">
        <v>2</v>
      </c>
      <c r="F30" s="2" t="s">
        <v>9</v>
      </c>
      <c r="G30" s="2">
        <v>1</v>
      </c>
      <c r="H30" s="2">
        <v>0</v>
      </c>
      <c r="I30" s="2">
        <v>0</v>
      </c>
      <c r="J30" s="5"/>
    </row>
    <row r="31" spans="1:10" x14ac:dyDescent="0.2">
      <c r="A31" s="4">
        <v>27</v>
      </c>
      <c r="B31" s="2">
        <v>9</v>
      </c>
      <c r="C31" s="2">
        <v>8</v>
      </c>
      <c r="D31" s="2">
        <v>-1.1000000000000001</v>
      </c>
      <c r="E31" s="2">
        <v>2.9</v>
      </c>
      <c r="F31" s="2" t="s">
        <v>7</v>
      </c>
      <c r="G31" s="2">
        <v>2</v>
      </c>
      <c r="H31" s="2">
        <v>0.25</v>
      </c>
      <c r="I31" s="2">
        <v>0</v>
      </c>
      <c r="J31" s="5"/>
    </row>
    <row r="32" spans="1:10" x14ac:dyDescent="0.2">
      <c r="A32" s="4">
        <v>28</v>
      </c>
      <c r="B32" s="2">
        <v>9</v>
      </c>
      <c r="C32" s="2">
        <v>7</v>
      </c>
      <c r="D32" s="2">
        <v>2.5</v>
      </c>
      <c r="E32" s="2">
        <v>4.8</v>
      </c>
      <c r="F32" s="2" t="s">
        <v>10</v>
      </c>
      <c r="G32" s="2">
        <v>3</v>
      </c>
      <c r="H32" s="2">
        <v>4</v>
      </c>
      <c r="I32" s="2">
        <v>0</v>
      </c>
      <c r="J32" s="5"/>
    </row>
    <row r="33" spans="1:10" x14ac:dyDescent="0.2">
      <c r="A33" s="4">
        <v>29</v>
      </c>
      <c r="B33" s="2">
        <v>9</v>
      </c>
      <c r="C33" s="2">
        <v>5</v>
      </c>
      <c r="D33" s="2">
        <v>2.8</v>
      </c>
      <c r="E33" s="2">
        <v>4.2</v>
      </c>
      <c r="F33" s="2" t="s">
        <v>8</v>
      </c>
      <c r="G33" s="2">
        <v>2</v>
      </c>
      <c r="H33" s="2">
        <v>0</v>
      </c>
      <c r="I33" s="2">
        <v>0</v>
      </c>
      <c r="J33" s="5"/>
    </row>
    <row r="34" spans="1:10" x14ac:dyDescent="0.2">
      <c r="A34" s="4">
        <v>30</v>
      </c>
      <c r="B34" s="2">
        <v>9</v>
      </c>
      <c r="C34" s="2">
        <v>3</v>
      </c>
      <c r="D34" s="2">
        <v>-2</v>
      </c>
      <c r="E34" s="2">
        <v>-0.5</v>
      </c>
      <c r="F34" s="2" t="s">
        <v>10</v>
      </c>
      <c r="G34" s="2">
        <v>2</v>
      </c>
      <c r="H34" s="2">
        <v>0</v>
      </c>
      <c r="I34" s="2">
        <v>0.2</v>
      </c>
      <c r="J34" s="5"/>
    </row>
    <row r="35" spans="1:10" x14ac:dyDescent="0.2">
      <c r="A35" s="4">
        <v>31</v>
      </c>
      <c r="B35" s="2">
        <v>9</v>
      </c>
      <c r="C35" s="2">
        <v>3</v>
      </c>
      <c r="D35" s="2">
        <v>-2</v>
      </c>
      <c r="E35" s="2">
        <v>0.2</v>
      </c>
      <c r="F35" s="2" t="s">
        <v>6</v>
      </c>
      <c r="G35" s="2">
        <v>1</v>
      </c>
      <c r="H35" s="2">
        <v>0</v>
      </c>
      <c r="I35" s="2">
        <v>0.2</v>
      </c>
      <c r="J35" s="5"/>
    </row>
    <row r="36" spans="1:10" x14ac:dyDescent="0.2">
      <c r="B36" s="36" t="s">
        <v>28</v>
      </c>
    </row>
    <row r="37" spans="1:10" ht="13.5" thickBot="1" x14ac:dyDescent="0.25"/>
    <row r="38" spans="1:10" ht="20.25" customHeight="1" x14ac:dyDescent="0.25">
      <c r="B38" s="13" t="s">
        <v>19</v>
      </c>
      <c r="C38" s="16">
        <f>AVERAGE(C4:C34)</f>
        <v>3.8833333333333337</v>
      </c>
      <c r="D38" s="16">
        <f>AVERAGE(D5:D35)</f>
        <v>-0.5677419354838712</v>
      </c>
      <c r="E38" s="16">
        <f>AVERAGE(E5:E35)</f>
        <v>1.4354838709677418</v>
      </c>
      <c r="F38" s="17"/>
      <c r="G38" s="18">
        <f>AVERAGE(G5:G35)</f>
        <v>1.7741935483870968</v>
      </c>
      <c r="H38" s="44" t="s">
        <v>22</v>
      </c>
      <c r="I38" s="18" t="s">
        <v>22</v>
      </c>
    </row>
    <row r="39" spans="1:10" ht="19.5" customHeight="1" x14ac:dyDescent="0.25">
      <c r="B39" s="14" t="s">
        <v>20</v>
      </c>
      <c r="C39" s="18">
        <f>MAX(C4:C34)</f>
        <v>9.5</v>
      </c>
      <c r="D39" s="18">
        <f>MAX(D5:D35)</f>
        <v>4.5999999999999996</v>
      </c>
      <c r="E39" s="18">
        <f>MAX(E5:E35)</f>
        <v>8</v>
      </c>
      <c r="F39" s="19"/>
      <c r="G39" s="18">
        <f>MAX(G5:G35)</f>
        <v>4</v>
      </c>
      <c r="H39" s="44">
        <f>SUM(H4:H35)</f>
        <v>44</v>
      </c>
      <c r="I39" s="18">
        <f>SUM(I4:I35)</f>
        <v>12.299999999999999</v>
      </c>
    </row>
    <row r="40" spans="1:10" ht="20.25" customHeight="1" thickBot="1" x14ac:dyDescent="0.3">
      <c r="B40" s="15" t="s">
        <v>21</v>
      </c>
      <c r="C40" s="20">
        <f>MIN(C4:C34)</f>
        <v>-0.6</v>
      </c>
      <c r="D40" s="20">
        <f>MIN(D5:D35)</f>
        <v>-7.1</v>
      </c>
      <c r="E40" s="20">
        <f>MIN(E5:E35)</f>
        <v>-5.9</v>
      </c>
      <c r="F40" s="19"/>
      <c r="G40" s="18">
        <f>MIN(G5:G35)</f>
        <v>1</v>
      </c>
      <c r="H40" s="44" t="s">
        <v>32</v>
      </c>
      <c r="I40" s="18" t="s">
        <v>33</v>
      </c>
    </row>
    <row r="41" spans="1:10" ht="13.5" thickBot="1" x14ac:dyDescent="0.25">
      <c r="A41" s="21"/>
      <c r="B41" s="22"/>
      <c r="C41" s="23"/>
      <c r="D41" s="23"/>
      <c r="E41" s="23"/>
      <c r="F41" s="21"/>
      <c r="G41" s="24"/>
      <c r="H41" s="24"/>
      <c r="I41" s="23"/>
    </row>
    <row r="42" spans="1:10" ht="13.5" thickBot="1" x14ac:dyDescent="0.25">
      <c r="H42" s="9"/>
      <c r="I42"/>
    </row>
    <row r="43" spans="1:10" x14ac:dyDescent="0.2">
      <c r="B43" s="25" t="s">
        <v>23</v>
      </c>
      <c r="C43" s="26"/>
      <c r="D43" s="27" t="s">
        <v>23</v>
      </c>
      <c r="E43" s="26"/>
      <c r="H43" s="9"/>
      <c r="I43"/>
    </row>
    <row r="44" spans="1:10" ht="13.5" thickBot="1" x14ac:dyDescent="0.25">
      <c r="B44" s="28" t="s">
        <v>24</v>
      </c>
      <c r="C44" s="26"/>
      <c r="D44" s="29" t="s">
        <v>4</v>
      </c>
      <c r="E44" s="26"/>
      <c r="H44" s="9"/>
      <c r="I44"/>
    </row>
    <row r="45" spans="1:10" ht="13.5" thickBot="1" x14ac:dyDescent="0.25">
      <c r="B45" s="30">
        <f>COUNTIF(D5:D35,"&lt;=0")</f>
        <v>16</v>
      </c>
      <c r="C45" s="26"/>
      <c r="D45" s="30">
        <f>COUNTIF(H4:H35,"&gt;0")</f>
        <v>12</v>
      </c>
      <c r="E45" s="26"/>
      <c r="H45" s="9"/>
      <c r="I45"/>
    </row>
    <row r="46" spans="1:10" x14ac:dyDescent="0.2">
      <c r="H46" s="9"/>
      <c r="I46"/>
    </row>
    <row r="47" spans="1:10" x14ac:dyDescent="0.2">
      <c r="H47" s="9"/>
      <c r="I47"/>
    </row>
    <row r="48" spans="1:10" x14ac:dyDescent="0.2">
      <c r="H48" s="9"/>
      <c r="I48"/>
    </row>
    <row r="49" spans="8:9" x14ac:dyDescent="0.2">
      <c r="H49" s="9"/>
      <c r="I49"/>
    </row>
    <row r="50" spans="8:9" x14ac:dyDescent="0.2">
      <c r="H50" s="9"/>
      <c r="I50"/>
    </row>
    <row r="51" spans="8:9" x14ac:dyDescent="0.2">
      <c r="H51" s="9"/>
      <c r="I51"/>
    </row>
    <row r="52" spans="8:9" x14ac:dyDescent="0.2">
      <c r="H52" s="9"/>
      <c r="I52"/>
    </row>
    <row r="53" spans="8:9" x14ac:dyDescent="0.2">
      <c r="H53" s="9"/>
      <c r="I53"/>
    </row>
    <row r="54" spans="8:9" x14ac:dyDescent="0.2">
      <c r="H54" s="9"/>
      <c r="I54"/>
    </row>
    <row r="55" spans="8:9" ht="20.25" customHeight="1" x14ac:dyDescent="0.2"/>
    <row r="140" spans="2:3" ht="13.5" thickBot="1" x14ac:dyDescent="0.25"/>
    <row r="141" spans="2:3" x14ac:dyDescent="0.2">
      <c r="B141" s="31" t="s">
        <v>25</v>
      </c>
      <c r="C141" s="32" t="s">
        <v>26</v>
      </c>
    </row>
    <row r="142" spans="2:3" x14ac:dyDescent="0.2">
      <c r="B142" s="38">
        <v>0</v>
      </c>
      <c r="C142" s="33">
        <f>COUNTIF(F5:F35,"0")</f>
        <v>0</v>
      </c>
    </row>
    <row r="143" spans="2:3" x14ac:dyDescent="0.2">
      <c r="B143" s="39" t="s">
        <v>8</v>
      </c>
      <c r="C143" s="33">
        <f>COUNTIF(F5:F35,"N")</f>
        <v>4</v>
      </c>
    </row>
    <row r="144" spans="2:3" x14ac:dyDescent="0.2">
      <c r="B144" s="39" t="s">
        <v>9</v>
      </c>
      <c r="C144" s="33">
        <f>COUNTIF(F5:F35,"NE")</f>
        <v>4</v>
      </c>
    </row>
    <row r="145" spans="2:3" x14ac:dyDescent="0.2">
      <c r="B145" s="39" t="s">
        <v>13</v>
      </c>
      <c r="C145" s="33">
        <f>COUNTIF(F5:F35,"E")</f>
        <v>5</v>
      </c>
    </row>
    <row r="146" spans="2:3" x14ac:dyDescent="0.2">
      <c r="B146" s="39" t="s">
        <v>12</v>
      </c>
      <c r="C146" s="33">
        <f>COUNTIF(F5:F35,"SE")</f>
        <v>2</v>
      </c>
    </row>
    <row r="147" spans="2:3" x14ac:dyDescent="0.2">
      <c r="B147" s="39" t="s">
        <v>11</v>
      </c>
      <c r="C147" s="33">
        <f>COUNTIF(F5:F35,"S")</f>
        <v>7</v>
      </c>
    </row>
    <row r="148" spans="2:3" x14ac:dyDescent="0.2">
      <c r="B148" s="39" t="s">
        <v>6</v>
      </c>
      <c r="C148" s="33">
        <f>COUNTIF(F5:F35,"SW")</f>
        <v>1</v>
      </c>
    </row>
    <row r="149" spans="2:3" x14ac:dyDescent="0.2">
      <c r="B149" s="39" t="s">
        <v>7</v>
      </c>
      <c r="C149" s="33">
        <f>COUNTIF(F5:F35,"W")</f>
        <v>5</v>
      </c>
    </row>
    <row r="150" spans="2:3" ht="13.5" thickBot="1" x14ac:dyDescent="0.25">
      <c r="B150" s="40" t="s">
        <v>10</v>
      </c>
      <c r="C150" s="33">
        <f>COUNTIF(F5:F35,"NW")</f>
        <v>3</v>
      </c>
    </row>
    <row r="151" spans="2:3" ht="13.5" thickBot="1" x14ac:dyDescent="0.25">
      <c r="B151" s="34" t="s">
        <v>27</v>
      </c>
      <c r="C151" s="35">
        <f>SUM(C143:C150)</f>
        <v>31</v>
      </c>
    </row>
    <row r="196" spans="5:9" x14ac:dyDescent="0.2">
      <c r="E196"/>
      <c r="I196"/>
    </row>
    <row r="197" spans="5:9" x14ac:dyDescent="0.2">
      <c r="E197"/>
      <c r="I197"/>
    </row>
    <row r="198" spans="5:9" x14ac:dyDescent="0.2">
      <c r="E198"/>
      <c r="I198"/>
    </row>
    <row r="199" spans="5:9" x14ac:dyDescent="0.2">
      <c r="E199"/>
      <c r="I199"/>
    </row>
    <row r="200" spans="5:9" x14ac:dyDescent="0.2">
      <c r="E200"/>
      <c r="I200"/>
    </row>
    <row r="201" spans="5:9" x14ac:dyDescent="0.2">
      <c r="E201"/>
      <c r="I201"/>
    </row>
    <row r="202" spans="5:9" x14ac:dyDescent="0.2">
      <c r="E202"/>
      <c r="I202"/>
    </row>
    <row r="203" spans="5:9" x14ac:dyDescent="0.2">
      <c r="E203"/>
      <c r="I203"/>
    </row>
    <row r="204" spans="5:9" x14ac:dyDescent="0.2">
      <c r="E204"/>
      <c r="I204"/>
    </row>
    <row r="205" spans="5:9" x14ac:dyDescent="0.2">
      <c r="E205"/>
      <c r="I205"/>
    </row>
    <row r="206" spans="5:9" x14ac:dyDescent="0.2">
      <c r="E206"/>
      <c r="I206"/>
    </row>
    <row r="207" spans="5:9" x14ac:dyDescent="0.2">
      <c r="E207"/>
      <c r="I207"/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>&amp;C&amp;8Note – the max, rain and snow readings recorded at 09.00 are recorded for the previous day. The data is ‘thrown back’ to the previous day. See more at http://www.weatherforschools.me.uk/html/collectingdata.html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2010-01-31T11:33:06Z</cp:lastPrinted>
  <dcterms:created xsi:type="dcterms:W3CDTF">2004-09-04T13:16:02Z</dcterms:created>
  <dcterms:modified xsi:type="dcterms:W3CDTF">2013-09-17T09:04:18Z</dcterms:modified>
</cp:coreProperties>
</file>