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<sst xmlns="http://schemas.openxmlformats.org/spreadsheetml/2006/main" count="116" uniqueCount="59">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</sst>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5654326"/>
        <c:axId val="56635327"/>
      </c:lineChart>
      <c:catAx>
        <c:axId val="45654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5327"/>
        <c:crosses val="autoZero"/>
        <c:auto val="1"/>
        <c:lblOffset val="100"/>
        <c:tickLblSkip val="1"/>
        <c:noMultiLvlLbl val="0"/>
      </c:catAx>
      <c:valAx>
        <c:axId val="5663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4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65170612"/>
        <c:axId val="41911589"/>
      </c:barChart>
      <c:catAx>
        <c:axId val="65170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1589"/>
        <c:crosses val="autoZero"/>
        <c:auto val="1"/>
        <c:lblOffset val="100"/>
        <c:tickLblSkip val="1"/>
        <c:noMultiLvlLbl val="0"/>
      </c:catAx>
      <c:valAx>
        <c:axId val="4191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0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7979746"/>
        <c:axId val="36627835"/>
      </c:lineChart>
      <c:catAx>
        <c:axId val="7979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7835"/>
        <c:crosses val="autoZero"/>
        <c:auto val="1"/>
        <c:lblOffset val="100"/>
        <c:tickLblSkip val="1"/>
        <c:noMultiLvlLbl val="0"/>
      </c:catAx>
      <c:valAx>
        <c:axId val="36627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9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6399808"/>
        <c:axId val="16088641"/>
      </c:lineChart>
      <c:catAx>
        <c:axId val="6399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8641"/>
        <c:crosses val="autoZero"/>
        <c:auto val="1"/>
        <c:lblOffset val="100"/>
        <c:tickLblSkip val="1"/>
        <c:noMultiLvlLbl val="0"/>
      </c:catAx>
      <c:valAx>
        <c:axId val="160886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7825742"/>
        <c:axId val="34625783"/>
      </c:lineChart>
      <c:catAx>
        <c:axId val="782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783"/>
        <c:crosses val="autoZero"/>
        <c:auto val="1"/>
        <c:lblOffset val="100"/>
        <c:tickLblSkip val="1"/>
        <c:noMultiLvlLbl val="0"/>
      </c:catAx>
      <c:valAx>
        <c:axId val="3462578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25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7481996"/>
        <c:axId val="13286173"/>
      </c:radarChart>
      <c:catAx>
        <c:axId val="4748199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6173"/>
        <c:crosses val="autoZero"/>
        <c:auto val="0"/>
        <c:lblOffset val="100"/>
        <c:tickLblSkip val="1"/>
        <c:noMultiLvlLbl val="0"/>
      </c:catAx>
      <c:valAx>
        <c:axId val="1328617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748199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2.15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4.6</v>
      </c>
      <c r="D5" s="2">
        <v>2.5</v>
      </c>
      <c r="E5" s="2">
        <v>3.1</v>
      </c>
      <c r="F5" s="2">
        <v>0.8</v>
      </c>
      <c r="G5" s="2">
        <v>66</v>
      </c>
      <c r="H5" s="2">
        <v>999.3</v>
      </c>
      <c r="I5" s="69" t="s">
        <v>57</v>
      </c>
      <c r="J5" s="2">
        <v>3</v>
      </c>
      <c r="K5" s="2">
        <v>8</v>
      </c>
      <c r="L5" s="69" t="s">
        <v>37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2.5</v>
      </c>
      <c r="D6" s="2">
        <v>-2.8</v>
      </c>
      <c r="E6" s="2">
        <v>-0.2</v>
      </c>
      <c r="F6" s="2">
        <v>-0.8</v>
      </c>
      <c r="G6" s="2">
        <v>81</v>
      </c>
      <c r="H6" s="2">
        <v>1005.1</v>
      </c>
      <c r="I6" s="69" t="s">
        <v>51</v>
      </c>
      <c r="J6" s="2">
        <v>1</v>
      </c>
      <c r="K6" s="2">
        <v>8</v>
      </c>
      <c r="L6" s="69" t="s">
        <v>37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5.4</v>
      </c>
      <c r="D7" s="2">
        <v>-2.4</v>
      </c>
      <c r="E7" s="2">
        <v>-0.8</v>
      </c>
      <c r="F7" s="2">
        <v>-1</v>
      </c>
      <c r="G7" s="2">
        <v>99</v>
      </c>
      <c r="H7" s="2">
        <v>1007.4</v>
      </c>
      <c r="I7" s="69" t="s">
        <v>57</v>
      </c>
      <c r="J7" s="2">
        <v>2</v>
      </c>
      <c r="K7" s="2">
        <v>4</v>
      </c>
      <c r="L7" s="69" t="s">
        <v>41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4.5</v>
      </c>
      <c r="D8" s="2">
        <v>-1.4</v>
      </c>
      <c r="E8" s="2">
        <v>-0.6</v>
      </c>
      <c r="F8" s="2">
        <v>-1.3</v>
      </c>
      <c r="G8" s="2">
        <v>81</v>
      </c>
      <c r="H8" s="2">
        <v>1019.6</v>
      </c>
      <c r="I8" s="69" t="s">
        <v>57</v>
      </c>
      <c r="J8" s="2">
        <v>2</v>
      </c>
      <c r="K8" s="2">
        <v>0</v>
      </c>
      <c r="L8" s="69" t="s">
        <v>58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3.5</v>
      </c>
      <c r="D9" s="2">
        <v>-0.5</v>
      </c>
      <c r="E9" s="2">
        <v>2</v>
      </c>
      <c r="F9" s="2">
        <v>1.6</v>
      </c>
      <c r="G9" s="2">
        <v>90</v>
      </c>
      <c r="H9" s="2">
        <v>1025.8</v>
      </c>
      <c r="I9" s="69" t="s">
        <v>57</v>
      </c>
      <c r="J9" s="2">
        <v>2</v>
      </c>
      <c r="K9" s="2">
        <v>8</v>
      </c>
      <c r="L9" s="69" t="s">
        <v>37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4.7</v>
      </c>
      <c r="D10" s="2">
        <v>-1.5</v>
      </c>
      <c r="E10" s="2">
        <v>0</v>
      </c>
      <c r="F10" s="2">
        <v>-0.7</v>
      </c>
      <c r="G10" s="2">
        <v>82</v>
      </c>
      <c r="H10" s="2">
        <v>1032.8</v>
      </c>
      <c r="I10" s="69" t="s">
        <v>52</v>
      </c>
      <c r="J10" s="2">
        <v>2</v>
      </c>
      <c r="K10" s="2">
        <v>0</v>
      </c>
      <c r="L10" s="69">
        <v>0</v>
      </c>
      <c r="M10" s="2">
        <v>1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4.6</v>
      </c>
      <c r="D11" s="2">
        <v>-1.8</v>
      </c>
      <c r="E11" s="2">
        <v>2.6</v>
      </c>
      <c r="F11" s="2">
        <v>2</v>
      </c>
      <c r="G11" s="2">
        <v>90</v>
      </c>
      <c r="H11" s="2">
        <v>1037.1</v>
      </c>
      <c r="I11" s="69" t="s">
        <v>13</v>
      </c>
      <c r="J11" s="2">
        <v>1</v>
      </c>
      <c r="K11" s="2">
        <v>8</v>
      </c>
      <c r="L11" s="69" t="s">
        <v>37</v>
      </c>
      <c r="M11" s="2">
        <v>0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7</v>
      </c>
      <c r="D12" s="69">
        <v>-0.4</v>
      </c>
      <c r="E12" s="2">
        <v>0.2</v>
      </c>
      <c r="F12" s="2">
        <v>0.1</v>
      </c>
      <c r="G12" s="2">
        <v>99</v>
      </c>
      <c r="H12" s="2">
        <v>1039.1</v>
      </c>
      <c r="I12" s="69" t="s">
        <v>57</v>
      </c>
      <c r="J12" s="2">
        <v>2</v>
      </c>
      <c r="K12" s="2">
        <v>7</v>
      </c>
      <c r="L12" s="69" t="s">
        <v>37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8</v>
      </c>
      <c r="D13" s="2">
        <v>0.6</v>
      </c>
      <c r="E13" s="2">
        <v>5.4</v>
      </c>
      <c r="F13" s="2">
        <v>4.5</v>
      </c>
      <c r="G13" s="2">
        <v>84</v>
      </c>
      <c r="H13" s="2">
        <v>1034.1</v>
      </c>
      <c r="I13" s="69" t="s">
        <v>57</v>
      </c>
      <c r="J13" s="2">
        <v>2</v>
      </c>
      <c r="K13" s="2">
        <v>8</v>
      </c>
      <c r="L13" s="69" t="s">
        <v>37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5.7</v>
      </c>
      <c r="D14" s="2">
        <v>2.4</v>
      </c>
      <c r="E14" s="2">
        <v>4.1</v>
      </c>
      <c r="F14" s="2">
        <v>3.6</v>
      </c>
      <c r="G14" s="2">
        <v>90</v>
      </c>
      <c r="H14" s="2">
        <v>1032.1</v>
      </c>
      <c r="I14" s="69" t="s">
        <v>51</v>
      </c>
      <c r="J14" s="2">
        <v>1</v>
      </c>
      <c r="K14" s="2">
        <v>8</v>
      </c>
      <c r="L14" s="69" t="s">
        <v>37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5.6</v>
      </c>
      <c r="D15" s="2">
        <v>3</v>
      </c>
      <c r="E15" s="2">
        <v>3.4</v>
      </c>
      <c r="F15" s="2">
        <v>2.6</v>
      </c>
      <c r="G15" s="2">
        <v>84</v>
      </c>
      <c r="H15" s="2">
        <v>1023.9</v>
      </c>
      <c r="I15" s="69" t="s">
        <v>49</v>
      </c>
      <c r="J15" s="2">
        <v>1</v>
      </c>
      <c r="K15" s="2">
        <v>8</v>
      </c>
      <c r="L15" s="69" t="s">
        <v>37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6.8</v>
      </c>
      <c r="D16" s="2">
        <v>2.8</v>
      </c>
      <c r="E16" s="2">
        <v>3.1</v>
      </c>
      <c r="F16" s="2">
        <v>2.3</v>
      </c>
      <c r="G16" s="2">
        <v>83</v>
      </c>
      <c r="H16" s="2">
        <v>1019.6</v>
      </c>
      <c r="I16" s="2" t="s">
        <v>51</v>
      </c>
      <c r="J16" s="2">
        <v>1</v>
      </c>
      <c r="K16" s="2">
        <v>8</v>
      </c>
      <c r="L16" s="69" t="s">
        <v>37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9.9</v>
      </c>
      <c r="D17" s="2">
        <v>1.6</v>
      </c>
      <c r="E17" s="2">
        <v>6.5</v>
      </c>
      <c r="F17" s="2">
        <v>5.7</v>
      </c>
      <c r="G17" s="2">
        <v>92</v>
      </c>
      <c r="H17" s="2">
        <v>999.9</v>
      </c>
      <c r="I17" s="2" t="s">
        <v>49</v>
      </c>
      <c r="J17" s="2">
        <v>3</v>
      </c>
      <c r="K17" s="2">
        <v>8</v>
      </c>
      <c r="L17" s="69" t="s">
        <v>39</v>
      </c>
      <c r="M17" s="2">
        <v>2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9</v>
      </c>
      <c r="D18" s="2">
        <v>4.4</v>
      </c>
      <c r="E18" s="2">
        <v>6.2</v>
      </c>
      <c r="F18" s="2">
        <v>6</v>
      </c>
      <c r="G18" s="2">
        <v>99</v>
      </c>
      <c r="H18" s="2">
        <v>1001.3</v>
      </c>
      <c r="I18" s="2" t="s">
        <v>50</v>
      </c>
      <c r="J18" s="2">
        <v>2</v>
      </c>
      <c r="K18" s="2">
        <v>8</v>
      </c>
      <c r="L18" s="69" t="s">
        <v>39</v>
      </c>
      <c r="M18" s="2">
        <v>0.25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7.4</v>
      </c>
      <c r="D19" s="2">
        <v>4.9</v>
      </c>
      <c r="E19" s="2">
        <v>5.2</v>
      </c>
      <c r="F19" s="2">
        <v>5</v>
      </c>
      <c r="G19" s="2">
        <v>99</v>
      </c>
      <c r="H19" s="2">
        <v>1013.5</v>
      </c>
      <c r="I19" s="2" t="s">
        <v>13</v>
      </c>
      <c r="J19" s="2">
        <v>1</v>
      </c>
      <c r="K19" s="2">
        <v>8</v>
      </c>
      <c r="L19" s="69" t="s">
        <v>37</v>
      </c>
      <c r="M19" s="2">
        <v>0.75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7</v>
      </c>
      <c r="D20" s="2">
        <v>4</v>
      </c>
      <c r="E20" s="2">
        <v>5.5</v>
      </c>
      <c r="F20" s="2">
        <v>5.4</v>
      </c>
      <c r="G20" s="2">
        <v>84</v>
      </c>
      <c r="H20" s="2">
        <v>1010.7</v>
      </c>
      <c r="I20" s="2" t="s">
        <v>49</v>
      </c>
      <c r="J20" s="2">
        <v>2</v>
      </c>
      <c r="K20" s="2">
        <v>8</v>
      </c>
      <c r="L20" s="69" t="s">
        <v>37</v>
      </c>
      <c r="M20" s="2">
        <v>5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9.5</v>
      </c>
      <c r="D21" s="2">
        <v>0.7</v>
      </c>
      <c r="E21" s="2">
        <v>2.2</v>
      </c>
      <c r="F21" s="2">
        <v>1.3</v>
      </c>
      <c r="G21" s="2">
        <v>83</v>
      </c>
      <c r="H21" s="2">
        <v>1034.1</v>
      </c>
      <c r="I21" s="2" t="s">
        <v>51</v>
      </c>
      <c r="J21" s="2">
        <v>2</v>
      </c>
      <c r="K21" s="2">
        <v>0</v>
      </c>
      <c r="L21" s="69" t="s">
        <v>58</v>
      </c>
      <c r="M21" s="2">
        <v>0.25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13.4</v>
      </c>
      <c r="D22" s="2">
        <v>2.4</v>
      </c>
      <c r="E22" s="2">
        <v>5.2</v>
      </c>
      <c r="F22" s="2">
        <v>4</v>
      </c>
      <c r="G22" s="2">
        <v>84</v>
      </c>
      <c r="H22" s="2">
        <v>1035.1</v>
      </c>
      <c r="I22" s="2" t="s">
        <v>10</v>
      </c>
      <c r="J22" s="2">
        <v>2</v>
      </c>
      <c r="K22" s="2">
        <v>0</v>
      </c>
      <c r="L22" s="69" t="s">
        <v>58</v>
      </c>
      <c r="M22" s="2">
        <v>0.25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8.3</v>
      </c>
      <c r="D23" s="2">
        <v>2.4</v>
      </c>
      <c r="E23" s="2">
        <v>6.4</v>
      </c>
      <c r="F23" s="2">
        <v>5.9</v>
      </c>
      <c r="G23" s="2">
        <v>92</v>
      </c>
      <c r="H23" s="2">
        <v>1017</v>
      </c>
      <c r="I23" s="2" t="s">
        <v>10</v>
      </c>
      <c r="J23" s="2">
        <v>3</v>
      </c>
      <c r="K23" s="2">
        <v>8</v>
      </c>
      <c r="L23" s="69" t="s">
        <v>39</v>
      </c>
      <c r="M23" s="2">
        <v>7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7.1</v>
      </c>
      <c r="D24" s="2">
        <v>1</v>
      </c>
      <c r="E24" s="2">
        <v>2.1</v>
      </c>
      <c r="F24" s="2">
        <v>1.5</v>
      </c>
      <c r="G24" s="2">
        <v>90</v>
      </c>
      <c r="H24" s="2">
        <v>1005.9</v>
      </c>
      <c r="I24" s="2" t="s">
        <v>48</v>
      </c>
      <c r="J24" s="2">
        <v>1</v>
      </c>
      <c r="K24" s="2">
        <v>6</v>
      </c>
      <c r="L24" s="69" t="s">
        <v>41</v>
      </c>
      <c r="M24" s="2">
        <v>0.5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8</v>
      </c>
      <c r="D25" s="2">
        <v>1.4</v>
      </c>
      <c r="E25" s="2">
        <v>2.1</v>
      </c>
      <c r="F25" s="2">
        <v>1.5</v>
      </c>
      <c r="G25" s="2">
        <v>90</v>
      </c>
      <c r="H25" s="2">
        <v>998.8</v>
      </c>
      <c r="I25" s="2" t="s">
        <v>51</v>
      </c>
      <c r="J25" s="2">
        <v>3</v>
      </c>
      <c r="K25" s="2">
        <v>8</v>
      </c>
      <c r="L25" s="69" t="s">
        <v>37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8</v>
      </c>
      <c r="D26" s="2">
        <v>-2</v>
      </c>
      <c r="E26" s="2">
        <v>0.6</v>
      </c>
      <c r="F26" s="2">
        <v>0.2</v>
      </c>
      <c r="G26" s="2">
        <v>90</v>
      </c>
      <c r="H26" s="2">
        <v>1004.3</v>
      </c>
      <c r="I26" s="2" t="s">
        <v>49</v>
      </c>
      <c r="J26" s="2">
        <v>2</v>
      </c>
      <c r="K26" s="2">
        <v>8</v>
      </c>
      <c r="L26" s="69" t="s">
        <v>37</v>
      </c>
      <c r="M26" s="2">
        <v>7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10</v>
      </c>
      <c r="D27" s="2">
        <v>0.8</v>
      </c>
      <c r="E27" s="2">
        <v>3.6</v>
      </c>
      <c r="F27" s="2">
        <v>2.1</v>
      </c>
      <c r="G27" s="2">
        <v>75</v>
      </c>
      <c r="H27" s="2">
        <v>986.9</v>
      </c>
      <c r="I27" s="2" t="s">
        <v>10</v>
      </c>
      <c r="J27" s="2">
        <v>3</v>
      </c>
      <c r="K27" s="2">
        <v>0</v>
      </c>
      <c r="L27" s="69" t="s">
        <v>58</v>
      </c>
      <c r="M27" s="2">
        <v>1.5</v>
      </c>
      <c r="N27" s="2">
        <v>0</v>
      </c>
      <c r="O27" s="5"/>
    </row>
    <row r="28" spans="1:15" ht="12.75">
      <c r="A28" s="4">
        <v>24</v>
      </c>
      <c r="B28" s="2">
        <v>9</v>
      </c>
      <c r="C28" s="70">
        <v>10.4</v>
      </c>
      <c r="D28" s="2">
        <v>3.1</v>
      </c>
      <c r="E28" s="70">
        <v>6.2</v>
      </c>
      <c r="F28" s="2">
        <v>4.3</v>
      </c>
      <c r="G28" s="2">
        <v>69</v>
      </c>
      <c r="H28" s="2">
        <v>999.7</v>
      </c>
      <c r="I28" s="2" t="s">
        <v>11</v>
      </c>
      <c r="J28" s="2">
        <v>3</v>
      </c>
      <c r="K28" s="2">
        <v>2</v>
      </c>
      <c r="L28" s="69" t="s">
        <v>41</v>
      </c>
      <c r="M28" s="2">
        <v>0.5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12.4</v>
      </c>
      <c r="D29" s="2">
        <v>2.3</v>
      </c>
      <c r="E29" s="2">
        <v>5.6</v>
      </c>
      <c r="F29" s="2">
        <v>5.4</v>
      </c>
      <c r="G29" s="2">
        <v>99</v>
      </c>
      <c r="H29" s="2">
        <v>1011.9</v>
      </c>
      <c r="I29" s="69" t="s">
        <v>48</v>
      </c>
      <c r="J29" s="2">
        <v>1</v>
      </c>
      <c r="K29" s="2">
        <v>8</v>
      </c>
      <c r="L29" s="69" t="s">
        <v>39</v>
      </c>
      <c r="M29" s="2">
        <v>0.25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10.6</v>
      </c>
      <c r="D30" s="2">
        <v>5.6</v>
      </c>
      <c r="E30" s="2">
        <v>10.3</v>
      </c>
      <c r="F30" s="2">
        <v>9.9</v>
      </c>
      <c r="G30" s="2">
        <v>94</v>
      </c>
      <c r="H30" s="2">
        <v>1005.6</v>
      </c>
      <c r="I30" s="69" t="s">
        <v>10</v>
      </c>
      <c r="J30" s="2">
        <v>3</v>
      </c>
      <c r="K30" s="2">
        <v>8</v>
      </c>
      <c r="L30" s="69" t="s">
        <v>39</v>
      </c>
      <c r="M30" s="2">
        <v>2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12.2</v>
      </c>
      <c r="D31" s="2">
        <v>-2.1</v>
      </c>
      <c r="E31" s="2">
        <v>3</v>
      </c>
      <c r="F31" s="2">
        <v>0.2</v>
      </c>
      <c r="G31" s="2">
        <v>51</v>
      </c>
      <c r="H31" s="2">
        <v>1017.7</v>
      </c>
      <c r="I31" s="69" t="s">
        <v>11</v>
      </c>
      <c r="J31" s="2">
        <v>2</v>
      </c>
      <c r="K31" s="2">
        <v>0</v>
      </c>
      <c r="L31" s="69" t="s">
        <v>58</v>
      </c>
      <c r="M31" s="2">
        <v>0.75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11.4</v>
      </c>
      <c r="D32" s="2">
        <v>3.6</v>
      </c>
      <c r="E32" s="2">
        <v>7.4</v>
      </c>
      <c r="F32" s="2">
        <v>7.3</v>
      </c>
      <c r="G32" s="2">
        <v>99</v>
      </c>
      <c r="H32" s="2">
        <v>1006.7</v>
      </c>
      <c r="I32" s="69" t="s">
        <v>49</v>
      </c>
      <c r="J32" s="2">
        <v>2</v>
      </c>
      <c r="K32" s="2">
        <v>8</v>
      </c>
      <c r="L32" s="69" t="s">
        <v>37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ht="12.75">
      <c r="A34" s="4">
        <v>30</v>
      </c>
      <c r="B34" s="2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7.767857142857143</v>
      </c>
      <c r="D38" s="17">
        <f>AVERAGE(D5:D35)</f>
        <v>1.2357142857142858</v>
      </c>
      <c r="E38" s="17">
        <f>AVERAGE(E5:E35)</f>
        <v>3.585714285714286</v>
      </c>
      <c r="F38" s="17"/>
      <c r="G38" s="17">
        <f>AVERAGE(G5:G35)</f>
        <v>86.39285714285714</v>
      </c>
      <c r="H38" s="18">
        <f>AVERAGE(H5:H35)</f>
        <v>1015.1785714285716</v>
      </c>
      <c r="I38" s="19"/>
      <c r="J38" s="20">
        <f>AVERAGE(J5:J35)</f>
        <v>1.9642857142857142</v>
      </c>
      <c r="K38" s="21">
        <f>AVERAGE(K5:K35)</f>
        <v>5.821428571428571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13.4</v>
      </c>
      <c r="D39" s="22">
        <f>MAX(D5:D35)</f>
        <v>5.6</v>
      </c>
      <c r="E39" s="22">
        <f>MAX(E5:E35)</f>
        <v>10.3</v>
      </c>
      <c r="F39" s="22"/>
      <c r="G39" s="22">
        <f>MAX(G5:G35)</f>
        <v>99</v>
      </c>
      <c r="H39" s="23">
        <f>MAX(H5:H35)</f>
        <v>1039.1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29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2.5</v>
      </c>
      <c r="D40" s="27">
        <f>MIN(D5:D35)</f>
        <v>-2.8</v>
      </c>
      <c r="E40" s="27">
        <f>MIN(E5:E35)</f>
        <v>-0.8</v>
      </c>
      <c r="F40" s="27"/>
      <c r="G40" s="27">
        <f>MIN(G5:G35)</f>
        <v>51</v>
      </c>
      <c r="H40" s="28">
        <f>MIN(H5:H35)</f>
        <v>986.9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5</v>
      </c>
    </row>
    <row r="44" spans="2:11" ht="12.75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0</v>
      </c>
    </row>
    <row r="45" spans="2:11" ht="12.75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14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5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3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22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5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4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2</v>
      </c>
    </row>
    <row r="209" spans="2:3" ht="12.75">
      <c r="B209" s="53" t="s">
        <v>11</v>
      </c>
      <c r="C209" s="40">
        <f>COUNTIF(I5:I35,"W")</f>
        <v>2</v>
      </c>
    </row>
    <row r="210" spans="2:3" ht="12.75">
      <c r="B210" s="55" t="s">
        <v>51</v>
      </c>
      <c r="C210" s="40">
        <f>COUNTIF(I5:I35,"WNW")</f>
        <v>5</v>
      </c>
    </row>
    <row r="211" spans="2:3" ht="12.75">
      <c r="B211" s="56" t="s">
        <v>14</v>
      </c>
      <c r="C211" s="40">
        <f>COUNTIF(I5:I35,"NW")</f>
        <v>0</v>
      </c>
    </row>
    <row r="212" spans="2:3" ht="13.5" thickBot="1">
      <c r="B212" s="55" t="s">
        <v>57</v>
      </c>
      <c r="C212" s="38">
        <f>COUNTIF(I5:I35,"NNW")</f>
        <v>6</v>
      </c>
    </row>
    <row r="213" spans="2:3" ht="13.5" thickBot="1">
      <c r="B213" s="43" t="s">
        <v>30</v>
      </c>
      <c r="C213" s="50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2016-01-03T11:23:25Z</dcterms:modified>
  <cp:category/>
  <cp:version/>
  <cp:contentType/>
  <cp:contentStatus/>
</cp:coreProperties>
</file>