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<sst xmlns="http://schemas.openxmlformats.org/spreadsheetml/2006/main" count="112" uniqueCount="58">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</sst>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1608750"/>
        <c:axId val="61825567"/>
      </c:lineChart>
      <c:catAx>
        <c:axId val="5160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8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9559192"/>
        <c:axId val="41815001"/>
      </c:barChart>
      <c:catAx>
        <c:axId val="1955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5001"/>
        <c:crosses val="autoZero"/>
        <c:auto val="1"/>
        <c:lblOffset val="100"/>
        <c:tickLblSkip val="1"/>
        <c:noMultiLvlLbl val="0"/>
      </c:catAx>
      <c:valAx>
        <c:axId val="4181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9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0790690"/>
        <c:axId val="31571891"/>
      </c:lineChart>
      <c:catAx>
        <c:axId val="4079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0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15711564"/>
        <c:axId val="7186349"/>
      </c:lineChart>
      <c:catAx>
        <c:axId val="1571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6349"/>
        <c:crosses val="autoZero"/>
        <c:auto val="1"/>
        <c:lblOffset val="100"/>
        <c:tickLblSkip val="1"/>
        <c:noMultiLvlLbl val="0"/>
      </c:catAx>
      <c:valAx>
        <c:axId val="71863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64677142"/>
        <c:axId val="45223367"/>
      </c:lineChart>
      <c:cat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3367"/>
        <c:crosses val="autoZero"/>
        <c:auto val="1"/>
        <c:lblOffset val="100"/>
        <c:tickLblSkip val="1"/>
        <c:noMultiLvlLbl val="0"/>
      </c:catAx>
      <c:valAx>
        <c:axId val="4522336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357120"/>
        <c:axId val="39214081"/>
      </c:radarChart>
      <c:catAx>
        <c:axId val="435712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4081"/>
        <c:crosses val="autoZero"/>
        <c:auto val="0"/>
        <c:lblOffset val="100"/>
        <c:tickLblSkip val="1"/>
        <c:noMultiLvlLbl val="0"/>
      </c:catAx>
      <c:valAx>
        <c:axId val="3921408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35712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9">
      <selection activeCell="S40" sqref="S40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9.13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71">
        <v>9</v>
      </c>
      <c r="C5" s="2">
        <v>21</v>
      </c>
      <c r="D5" s="2">
        <v>9.1</v>
      </c>
      <c r="E5" s="2">
        <v>15.2</v>
      </c>
      <c r="F5" s="2">
        <v>11.8</v>
      </c>
      <c r="G5" s="2">
        <v>70</v>
      </c>
      <c r="H5" s="2">
        <v>1028.3</v>
      </c>
      <c r="I5" s="2" t="s">
        <v>51</v>
      </c>
      <c r="J5" s="2">
        <v>3</v>
      </c>
      <c r="K5" s="2">
        <v>4</v>
      </c>
      <c r="L5" s="2" t="s">
        <v>37</v>
      </c>
      <c r="M5" s="2">
        <v>0</v>
      </c>
      <c r="N5" s="2">
        <v>0</v>
      </c>
      <c r="O5" s="5"/>
    </row>
    <row r="6" spans="1:15" ht="12.75">
      <c r="A6" s="4">
        <v>2</v>
      </c>
      <c r="B6" s="71">
        <v>9</v>
      </c>
      <c r="C6" s="2">
        <v>23.3</v>
      </c>
      <c r="D6" s="2">
        <v>11.5</v>
      </c>
      <c r="E6" s="2">
        <v>16.7</v>
      </c>
      <c r="F6" s="2">
        <v>14.2</v>
      </c>
      <c r="G6" s="2">
        <v>71</v>
      </c>
      <c r="H6" s="2">
        <v>1025.5</v>
      </c>
      <c r="I6" s="2" t="s">
        <v>51</v>
      </c>
      <c r="J6" s="2">
        <v>2</v>
      </c>
      <c r="K6" s="2">
        <v>8</v>
      </c>
      <c r="L6" s="2" t="s">
        <v>37</v>
      </c>
      <c r="M6" s="2">
        <v>0</v>
      </c>
      <c r="N6" s="2">
        <v>0</v>
      </c>
      <c r="O6" s="5"/>
    </row>
    <row r="7" spans="1:15" ht="12.75">
      <c r="A7" s="4">
        <v>3</v>
      </c>
      <c r="B7" s="71">
        <v>9</v>
      </c>
      <c r="C7" s="2">
        <v>23.8</v>
      </c>
      <c r="D7" s="2">
        <v>13.3</v>
      </c>
      <c r="E7" s="2">
        <v>18.2</v>
      </c>
      <c r="F7" s="2">
        <v>16.8</v>
      </c>
      <c r="G7" s="2">
        <v>91</v>
      </c>
      <c r="H7" s="2">
        <v>1026.6</v>
      </c>
      <c r="I7" s="2" t="s">
        <v>51</v>
      </c>
      <c r="J7" s="2">
        <v>1</v>
      </c>
      <c r="K7" s="2">
        <v>8</v>
      </c>
      <c r="L7" s="2" t="s">
        <v>37</v>
      </c>
      <c r="M7" s="2">
        <v>0</v>
      </c>
      <c r="N7" s="2">
        <v>0</v>
      </c>
      <c r="O7" s="5"/>
    </row>
    <row r="8" spans="1:15" ht="12.75">
      <c r="A8" s="4">
        <v>4</v>
      </c>
      <c r="B8" s="71">
        <v>9</v>
      </c>
      <c r="C8" s="2">
        <v>26.9</v>
      </c>
      <c r="D8" s="2">
        <v>10.7</v>
      </c>
      <c r="E8" s="2">
        <v>20.9</v>
      </c>
      <c r="F8" s="2">
        <v>17.5</v>
      </c>
      <c r="G8" s="2">
        <v>69</v>
      </c>
      <c r="H8" s="2">
        <v>1020.7</v>
      </c>
      <c r="I8" s="2" t="s">
        <v>49</v>
      </c>
      <c r="J8" s="2">
        <v>1</v>
      </c>
      <c r="K8" s="2">
        <v>2</v>
      </c>
      <c r="L8" s="2" t="s">
        <v>33</v>
      </c>
      <c r="M8" s="2">
        <v>0</v>
      </c>
      <c r="N8" s="2">
        <v>0</v>
      </c>
      <c r="O8" s="5"/>
    </row>
    <row r="9" spans="1:15" ht="12.75">
      <c r="A9" s="4">
        <v>5</v>
      </c>
      <c r="B9" s="71">
        <v>9</v>
      </c>
      <c r="C9" s="2">
        <v>23.1</v>
      </c>
      <c r="D9" s="2">
        <v>10.4</v>
      </c>
      <c r="E9" s="2">
        <v>19.7</v>
      </c>
      <c r="F9" s="2">
        <v>16.5</v>
      </c>
      <c r="G9" s="2">
        <v>68</v>
      </c>
      <c r="H9" s="2">
        <v>1011</v>
      </c>
      <c r="I9" s="2" t="s">
        <v>14</v>
      </c>
      <c r="J9" s="2">
        <v>1</v>
      </c>
      <c r="K9" s="2">
        <v>3</v>
      </c>
      <c r="L9" s="2" t="s">
        <v>41</v>
      </c>
      <c r="M9" s="2">
        <v>10</v>
      </c>
      <c r="N9" s="2">
        <v>0</v>
      </c>
      <c r="O9" s="5"/>
    </row>
    <row r="10" spans="1:15" ht="12.75">
      <c r="A10" s="4">
        <v>6</v>
      </c>
      <c r="B10" s="71">
        <v>9</v>
      </c>
      <c r="C10" s="2">
        <v>14.3</v>
      </c>
      <c r="D10" s="2">
        <v>11.7</v>
      </c>
      <c r="E10" s="2">
        <v>12</v>
      </c>
      <c r="F10" s="2">
        <v>12</v>
      </c>
      <c r="G10" s="2">
        <v>99</v>
      </c>
      <c r="H10" s="2">
        <v>1006.3</v>
      </c>
      <c r="I10" s="2" t="s">
        <v>57</v>
      </c>
      <c r="J10" s="2">
        <v>2</v>
      </c>
      <c r="K10" s="2">
        <v>8</v>
      </c>
      <c r="L10" s="2" t="s">
        <v>40</v>
      </c>
      <c r="M10" s="2">
        <v>8</v>
      </c>
      <c r="N10" s="2">
        <v>0</v>
      </c>
      <c r="O10" s="5"/>
    </row>
    <row r="11" spans="1:15" ht="12.75">
      <c r="A11" s="4">
        <v>7</v>
      </c>
      <c r="B11" s="71">
        <v>9</v>
      </c>
      <c r="C11" s="2">
        <v>17.3</v>
      </c>
      <c r="D11" s="69">
        <v>6.8</v>
      </c>
      <c r="E11" s="2">
        <v>13.2</v>
      </c>
      <c r="F11" s="2">
        <v>11.2</v>
      </c>
      <c r="G11" s="2">
        <v>75</v>
      </c>
      <c r="H11" s="2">
        <v>1010.3</v>
      </c>
      <c r="I11" s="2" t="s">
        <v>49</v>
      </c>
      <c r="J11" s="2">
        <v>1</v>
      </c>
      <c r="K11" s="2">
        <v>4</v>
      </c>
      <c r="L11" s="2" t="s">
        <v>41</v>
      </c>
      <c r="M11" s="2">
        <v>0</v>
      </c>
      <c r="N11" s="2">
        <v>0</v>
      </c>
      <c r="O11" s="5"/>
    </row>
    <row r="12" spans="1:15" ht="12.75">
      <c r="A12" s="4">
        <v>8</v>
      </c>
      <c r="B12" s="71">
        <v>9</v>
      </c>
      <c r="C12" s="2">
        <v>15.8</v>
      </c>
      <c r="D12" s="69">
        <v>7.3</v>
      </c>
      <c r="E12" s="2">
        <v>13.4</v>
      </c>
      <c r="F12" s="2">
        <v>12.5</v>
      </c>
      <c r="G12" s="2">
        <v>90</v>
      </c>
      <c r="H12" s="2">
        <v>1015.3</v>
      </c>
      <c r="I12" s="2" t="s">
        <v>49</v>
      </c>
      <c r="J12" s="2">
        <v>2</v>
      </c>
      <c r="K12" s="2"/>
      <c r="L12" s="2"/>
      <c r="M12" s="2">
        <v>4.8</v>
      </c>
      <c r="N12" s="2">
        <v>0</v>
      </c>
      <c r="O12" s="5"/>
    </row>
    <row r="13" spans="1:15" ht="12.75">
      <c r="A13" s="4">
        <v>9</v>
      </c>
      <c r="B13" s="71">
        <v>9</v>
      </c>
      <c r="C13" s="2">
        <v>16.8</v>
      </c>
      <c r="D13" s="69">
        <v>8.3</v>
      </c>
      <c r="E13" s="2">
        <v>11.1</v>
      </c>
      <c r="F13" s="2">
        <v>10.5</v>
      </c>
      <c r="G13" s="2">
        <v>94</v>
      </c>
      <c r="H13" s="2">
        <v>1014.7</v>
      </c>
      <c r="I13" s="2">
        <v>0</v>
      </c>
      <c r="J13" s="2">
        <v>0</v>
      </c>
      <c r="K13" s="2"/>
      <c r="L13" s="2"/>
      <c r="M13" s="2">
        <v>1.2</v>
      </c>
      <c r="N13" s="2">
        <v>0</v>
      </c>
      <c r="O13" s="5"/>
    </row>
    <row r="14" spans="1:15" ht="12.75">
      <c r="A14" s="4">
        <v>10</v>
      </c>
      <c r="B14" s="71">
        <v>9</v>
      </c>
      <c r="C14" s="2">
        <v>15.3</v>
      </c>
      <c r="D14" s="69">
        <v>8.8</v>
      </c>
      <c r="E14" s="2">
        <v>13.2</v>
      </c>
      <c r="F14" s="2">
        <v>11</v>
      </c>
      <c r="G14" s="2">
        <v>75</v>
      </c>
      <c r="H14" s="2">
        <v>1020.2</v>
      </c>
      <c r="I14" s="2" t="s">
        <v>14</v>
      </c>
      <c r="J14" s="2">
        <v>2</v>
      </c>
      <c r="K14" s="2"/>
      <c r="L14" s="2"/>
      <c r="M14" s="2">
        <v>0.2</v>
      </c>
      <c r="N14" s="2">
        <v>0</v>
      </c>
      <c r="O14" s="5"/>
    </row>
    <row r="15" spans="1:15" ht="12.75">
      <c r="A15" s="4">
        <v>11</v>
      </c>
      <c r="B15" s="71">
        <v>9</v>
      </c>
      <c r="C15" s="2">
        <v>14.7</v>
      </c>
      <c r="D15" s="69">
        <v>10.8</v>
      </c>
      <c r="E15" s="2">
        <v>13.5</v>
      </c>
      <c r="F15" s="2">
        <v>12.5</v>
      </c>
      <c r="G15" s="2">
        <v>90</v>
      </c>
      <c r="H15" s="2">
        <v>1021.8</v>
      </c>
      <c r="I15" s="2" t="s">
        <v>14</v>
      </c>
      <c r="J15" s="2">
        <v>2</v>
      </c>
      <c r="K15" s="2"/>
      <c r="L15" s="2"/>
      <c r="M15" s="2">
        <v>6.8</v>
      </c>
      <c r="N15" s="2">
        <v>0</v>
      </c>
      <c r="O15" s="5"/>
    </row>
    <row r="16" spans="1:15" ht="12.75">
      <c r="A16" s="4">
        <v>12</v>
      </c>
      <c r="B16" s="71">
        <v>9</v>
      </c>
      <c r="C16" s="2">
        <v>20.6</v>
      </c>
      <c r="D16" s="69">
        <v>12.5</v>
      </c>
      <c r="E16" s="2">
        <v>14</v>
      </c>
      <c r="F16" s="2">
        <v>13.5</v>
      </c>
      <c r="G16" s="2">
        <v>95</v>
      </c>
      <c r="H16" s="2">
        <v>1018.5</v>
      </c>
      <c r="I16" s="2" t="s">
        <v>51</v>
      </c>
      <c r="J16" s="2">
        <v>1</v>
      </c>
      <c r="K16" s="2"/>
      <c r="L16" s="2"/>
      <c r="M16" s="2">
        <v>1</v>
      </c>
      <c r="N16" s="2">
        <v>0</v>
      </c>
      <c r="O16" s="5"/>
    </row>
    <row r="17" spans="1:15" ht="12.75">
      <c r="A17" s="4">
        <v>13</v>
      </c>
      <c r="B17" s="71">
        <v>9</v>
      </c>
      <c r="C17" s="2">
        <v>17.6</v>
      </c>
      <c r="D17" s="69">
        <v>13.2</v>
      </c>
      <c r="E17" s="2">
        <v>14.1</v>
      </c>
      <c r="F17" s="2">
        <v>12.5</v>
      </c>
      <c r="G17" s="2">
        <v>85</v>
      </c>
      <c r="H17" s="2">
        <v>1016.9</v>
      </c>
      <c r="I17" s="2" t="s">
        <v>57</v>
      </c>
      <c r="J17" s="2">
        <v>2</v>
      </c>
      <c r="K17" s="2"/>
      <c r="L17" s="2"/>
      <c r="M17" s="2">
        <v>5.8</v>
      </c>
      <c r="N17" s="2">
        <v>0</v>
      </c>
      <c r="O17" s="5"/>
    </row>
    <row r="18" spans="1:15" ht="12.75">
      <c r="A18" s="4">
        <v>14</v>
      </c>
      <c r="B18" s="71">
        <v>9</v>
      </c>
      <c r="C18" s="2">
        <v>14.6</v>
      </c>
      <c r="D18" s="69">
        <v>9.1</v>
      </c>
      <c r="E18" s="2">
        <v>10.7</v>
      </c>
      <c r="F18" s="2">
        <v>10.5</v>
      </c>
      <c r="G18" s="2">
        <v>94</v>
      </c>
      <c r="H18" s="2">
        <v>1015.5</v>
      </c>
      <c r="I18" s="2" t="s">
        <v>12</v>
      </c>
      <c r="J18" s="2">
        <v>1</v>
      </c>
      <c r="K18" s="2"/>
      <c r="L18" s="2"/>
      <c r="M18" s="2">
        <v>0.2</v>
      </c>
      <c r="N18" s="2">
        <v>0</v>
      </c>
      <c r="O18" s="5"/>
    </row>
    <row r="19" spans="1:15" ht="12.75">
      <c r="A19" s="4">
        <v>15</v>
      </c>
      <c r="B19" s="71">
        <v>9</v>
      </c>
      <c r="C19" s="2">
        <v>13.9</v>
      </c>
      <c r="D19" s="69">
        <v>5.5</v>
      </c>
      <c r="E19" s="2">
        <v>10.7</v>
      </c>
      <c r="F19" s="2">
        <v>8</v>
      </c>
      <c r="G19" s="2">
        <v>90</v>
      </c>
      <c r="H19" s="2">
        <v>1007.2</v>
      </c>
      <c r="I19" s="2" t="s">
        <v>49</v>
      </c>
      <c r="J19" s="2">
        <v>2</v>
      </c>
      <c r="K19" s="2">
        <v>6</v>
      </c>
      <c r="L19" s="2" t="s">
        <v>41</v>
      </c>
      <c r="M19" s="2">
        <v>0.75</v>
      </c>
      <c r="N19" s="2">
        <v>0</v>
      </c>
      <c r="O19" s="5"/>
    </row>
    <row r="20" spans="1:15" ht="12.75">
      <c r="A20" s="4">
        <v>16</v>
      </c>
      <c r="B20" s="71">
        <v>9</v>
      </c>
      <c r="C20" s="2">
        <v>11.1</v>
      </c>
      <c r="D20" s="2">
        <v>8.5</v>
      </c>
      <c r="E20" s="2">
        <v>10</v>
      </c>
      <c r="F20" s="2">
        <v>8.2</v>
      </c>
      <c r="G20" s="2">
        <v>74</v>
      </c>
      <c r="H20" s="2">
        <v>999.1</v>
      </c>
      <c r="I20" s="2" t="s">
        <v>11</v>
      </c>
      <c r="J20" s="2">
        <v>3</v>
      </c>
      <c r="K20" s="2">
        <v>8</v>
      </c>
      <c r="L20" s="2" t="s">
        <v>37</v>
      </c>
      <c r="M20" s="2">
        <v>4</v>
      </c>
      <c r="N20" s="2">
        <v>0</v>
      </c>
      <c r="O20" s="5"/>
    </row>
    <row r="21" spans="1:15" ht="12.75">
      <c r="A21" s="4">
        <v>17</v>
      </c>
      <c r="B21" s="71">
        <v>9</v>
      </c>
      <c r="C21" s="2">
        <v>11.1</v>
      </c>
      <c r="D21" s="2">
        <v>9</v>
      </c>
      <c r="E21" s="2">
        <v>10.2</v>
      </c>
      <c r="F21" s="2">
        <v>9.6</v>
      </c>
      <c r="G21" s="2">
        <v>94</v>
      </c>
      <c r="H21" s="2">
        <v>999.2</v>
      </c>
      <c r="I21" s="2" t="s">
        <v>11</v>
      </c>
      <c r="J21" s="2">
        <v>1</v>
      </c>
      <c r="K21" s="2">
        <v>8</v>
      </c>
      <c r="L21" s="2" t="s">
        <v>39</v>
      </c>
      <c r="M21" s="2">
        <v>4</v>
      </c>
      <c r="N21" s="2">
        <v>0</v>
      </c>
      <c r="O21" s="5"/>
    </row>
    <row r="22" spans="1:15" ht="12.75">
      <c r="A22" s="4">
        <v>18</v>
      </c>
      <c r="B22" s="71">
        <v>9</v>
      </c>
      <c r="C22" s="2">
        <v>14.6</v>
      </c>
      <c r="D22" s="2">
        <v>9</v>
      </c>
      <c r="E22" s="2">
        <v>10.2</v>
      </c>
      <c r="F22" s="2">
        <v>9.6</v>
      </c>
      <c r="G22" s="2">
        <v>94</v>
      </c>
      <c r="H22" s="2">
        <v>1001.8</v>
      </c>
      <c r="I22" s="2" t="s">
        <v>51</v>
      </c>
      <c r="J22" s="2">
        <v>2</v>
      </c>
      <c r="K22" s="2">
        <v>8</v>
      </c>
      <c r="L22" s="2" t="s">
        <v>39</v>
      </c>
      <c r="M22" s="2">
        <v>0</v>
      </c>
      <c r="N22" s="2">
        <v>0</v>
      </c>
      <c r="O22" s="5"/>
    </row>
    <row r="23" spans="1:15" ht="12.75">
      <c r="A23" s="4">
        <v>19</v>
      </c>
      <c r="B23" s="71">
        <v>9</v>
      </c>
      <c r="C23" s="2">
        <v>19.3</v>
      </c>
      <c r="D23" s="2">
        <v>9.5</v>
      </c>
      <c r="E23" s="2">
        <v>11.5</v>
      </c>
      <c r="F23" s="2">
        <v>10</v>
      </c>
      <c r="G23" s="2">
        <v>82</v>
      </c>
      <c r="H23" s="2">
        <v>1006</v>
      </c>
      <c r="I23" s="2" t="s">
        <v>49</v>
      </c>
      <c r="J23" s="2">
        <v>2</v>
      </c>
      <c r="K23" s="2">
        <v>8</v>
      </c>
      <c r="L23" s="2" t="s">
        <v>39</v>
      </c>
      <c r="M23" s="2">
        <v>3</v>
      </c>
      <c r="N23" s="2">
        <v>0</v>
      </c>
      <c r="O23" s="5"/>
    </row>
    <row r="24" spans="1:15" ht="12.75">
      <c r="A24" s="4">
        <v>20</v>
      </c>
      <c r="B24" s="71">
        <v>9</v>
      </c>
      <c r="C24" s="2">
        <v>17</v>
      </c>
      <c r="D24" s="2">
        <v>11.5</v>
      </c>
      <c r="E24" s="2">
        <v>14</v>
      </c>
      <c r="F24" s="2">
        <v>11.7</v>
      </c>
      <c r="G24" s="2">
        <v>76</v>
      </c>
      <c r="H24" s="2">
        <v>1016.1</v>
      </c>
      <c r="I24" s="2" t="s">
        <v>11</v>
      </c>
      <c r="J24" s="2">
        <v>2</v>
      </c>
      <c r="K24" s="2">
        <v>6</v>
      </c>
      <c r="L24" s="2" t="s">
        <v>41</v>
      </c>
      <c r="M24" s="2">
        <v>0.25</v>
      </c>
      <c r="N24" s="2">
        <v>0</v>
      </c>
      <c r="O24" s="5"/>
    </row>
    <row r="25" spans="1:15" ht="12.75">
      <c r="A25" s="4">
        <v>21</v>
      </c>
      <c r="B25" s="71">
        <v>9</v>
      </c>
      <c r="C25" s="2">
        <v>22.2</v>
      </c>
      <c r="D25" s="2">
        <v>10.4</v>
      </c>
      <c r="E25" s="2">
        <v>12.5</v>
      </c>
      <c r="F25" s="2">
        <v>11.4</v>
      </c>
      <c r="G25" s="2">
        <v>89</v>
      </c>
      <c r="H25" s="2">
        <v>1021</v>
      </c>
      <c r="I25" s="2" t="s">
        <v>49</v>
      </c>
      <c r="J25" s="2">
        <v>2</v>
      </c>
      <c r="K25" s="2">
        <v>8</v>
      </c>
      <c r="L25" s="2" t="s">
        <v>39</v>
      </c>
      <c r="M25" s="2">
        <v>0.25</v>
      </c>
      <c r="N25" s="2">
        <v>0</v>
      </c>
      <c r="O25" s="5"/>
    </row>
    <row r="26" spans="1:15" ht="12.75">
      <c r="A26" s="4">
        <v>22</v>
      </c>
      <c r="B26" s="71">
        <v>9</v>
      </c>
      <c r="C26" s="2">
        <v>23.5</v>
      </c>
      <c r="D26" s="2">
        <v>12.4</v>
      </c>
      <c r="E26" s="2">
        <v>18.1</v>
      </c>
      <c r="F26" s="2">
        <v>15.6</v>
      </c>
      <c r="G26" s="2">
        <v>76</v>
      </c>
      <c r="H26" s="2">
        <v>1026.6</v>
      </c>
      <c r="I26" s="2" t="s">
        <v>11</v>
      </c>
      <c r="J26" s="2">
        <v>1</v>
      </c>
      <c r="K26" s="2">
        <v>7</v>
      </c>
      <c r="L26" s="2" t="s">
        <v>41</v>
      </c>
      <c r="M26" s="2">
        <v>0</v>
      </c>
      <c r="N26" s="2">
        <v>0</v>
      </c>
      <c r="O26" s="5"/>
    </row>
    <row r="27" spans="1:15" ht="12.75">
      <c r="A27" s="4">
        <v>23</v>
      </c>
      <c r="B27" s="71">
        <v>9</v>
      </c>
      <c r="C27" s="2">
        <v>17.5</v>
      </c>
      <c r="D27" s="2">
        <v>11</v>
      </c>
      <c r="E27" s="2">
        <v>15.3</v>
      </c>
      <c r="F27" s="2">
        <v>14.7</v>
      </c>
      <c r="G27" s="2">
        <v>95</v>
      </c>
      <c r="H27" s="2">
        <v>1024.3</v>
      </c>
      <c r="I27" s="2" t="s">
        <v>48</v>
      </c>
      <c r="J27" s="2">
        <v>1</v>
      </c>
      <c r="K27" s="2">
        <v>8</v>
      </c>
      <c r="L27" s="2" t="s">
        <v>37</v>
      </c>
      <c r="M27" s="2">
        <v>0.25</v>
      </c>
      <c r="N27" s="2">
        <v>0</v>
      </c>
      <c r="O27" s="5"/>
    </row>
    <row r="28" spans="1:15" ht="12.75">
      <c r="A28" s="4">
        <v>24</v>
      </c>
      <c r="B28" s="71">
        <v>9</v>
      </c>
      <c r="C28" s="69">
        <v>18.9</v>
      </c>
      <c r="D28" s="2">
        <v>13.9</v>
      </c>
      <c r="E28" s="69">
        <v>15.6</v>
      </c>
      <c r="F28" s="2">
        <v>14.7</v>
      </c>
      <c r="G28" s="2">
        <v>95</v>
      </c>
      <c r="H28" s="2">
        <v>1015.1</v>
      </c>
      <c r="I28" s="2" t="s">
        <v>49</v>
      </c>
      <c r="J28" s="2">
        <v>1</v>
      </c>
      <c r="K28" s="2">
        <v>8</v>
      </c>
      <c r="L28" s="2" t="s">
        <v>40</v>
      </c>
      <c r="M28" s="2">
        <v>0</v>
      </c>
      <c r="N28" s="2">
        <v>0</v>
      </c>
      <c r="O28" s="5"/>
    </row>
    <row r="29" spans="1:15" ht="12.75">
      <c r="A29" s="4">
        <v>25</v>
      </c>
      <c r="B29" s="71">
        <v>9</v>
      </c>
      <c r="C29" s="2">
        <v>21.4</v>
      </c>
      <c r="D29" s="2">
        <v>12.3</v>
      </c>
      <c r="E29" s="2">
        <v>15.2</v>
      </c>
      <c r="F29" s="2">
        <v>14.8</v>
      </c>
      <c r="G29" s="2">
        <v>95</v>
      </c>
      <c r="H29" s="2">
        <v>1010.2</v>
      </c>
      <c r="I29" s="2">
        <v>0</v>
      </c>
      <c r="J29" s="2">
        <v>0</v>
      </c>
      <c r="K29" s="2">
        <v>8</v>
      </c>
      <c r="L29" s="2" t="s">
        <v>40</v>
      </c>
      <c r="M29" s="2">
        <v>0.25</v>
      </c>
      <c r="N29" s="2">
        <v>0</v>
      </c>
      <c r="O29" s="5"/>
    </row>
    <row r="30" spans="1:15" ht="12.75">
      <c r="A30" s="4">
        <v>26</v>
      </c>
      <c r="B30" s="71">
        <v>9</v>
      </c>
      <c r="C30" s="2">
        <v>18.9</v>
      </c>
      <c r="D30" s="2">
        <v>11.6</v>
      </c>
      <c r="E30" s="2">
        <v>13</v>
      </c>
      <c r="F30" s="2">
        <v>10.8</v>
      </c>
      <c r="G30" s="2">
        <v>75</v>
      </c>
      <c r="H30" s="2">
        <v>1016.9</v>
      </c>
      <c r="I30" s="2" t="s">
        <v>50</v>
      </c>
      <c r="J30" s="2">
        <v>2</v>
      </c>
      <c r="K30" s="2">
        <v>8</v>
      </c>
      <c r="L30" s="2" t="s">
        <v>37</v>
      </c>
      <c r="M30" s="2">
        <v>0</v>
      </c>
      <c r="N30" s="2">
        <v>0</v>
      </c>
      <c r="O30" s="5"/>
    </row>
    <row r="31" spans="1:15" ht="12.75">
      <c r="A31" s="4">
        <v>27</v>
      </c>
      <c r="B31" s="71">
        <v>9</v>
      </c>
      <c r="C31" s="2">
        <v>18.5</v>
      </c>
      <c r="D31" s="2">
        <v>9.8</v>
      </c>
      <c r="E31" s="2">
        <v>14.3</v>
      </c>
      <c r="F31" s="2">
        <v>11.8</v>
      </c>
      <c r="G31" s="2">
        <v>71</v>
      </c>
      <c r="H31" s="2">
        <v>1016.1</v>
      </c>
      <c r="I31" s="2" t="s">
        <v>50</v>
      </c>
      <c r="J31" s="2">
        <v>1</v>
      </c>
      <c r="K31" s="2">
        <v>6</v>
      </c>
      <c r="L31" s="2" t="s">
        <v>37</v>
      </c>
      <c r="M31" s="2">
        <v>0</v>
      </c>
      <c r="N31" s="2">
        <v>0</v>
      </c>
      <c r="O31" s="5"/>
    </row>
    <row r="32" spans="1:15" ht="12.75">
      <c r="A32" s="4">
        <v>28</v>
      </c>
      <c r="B32" s="71">
        <v>9</v>
      </c>
      <c r="C32" s="2">
        <v>19.6</v>
      </c>
      <c r="D32" s="2">
        <v>7.8</v>
      </c>
      <c r="E32" s="2">
        <v>13.8</v>
      </c>
      <c r="F32" s="2">
        <v>12.2</v>
      </c>
      <c r="G32" s="2">
        <v>76</v>
      </c>
      <c r="H32" s="2">
        <v>1010.5</v>
      </c>
      <c r="I32" s="2" t="s">
        <v>50</v>
      </c>
      <c r="J32" s="2">
        <v>1</v>
      </c>
      <c r="K32" s="2">
        <v>4</v>
      </c>
      <c r="L32" s="2" t="s">
        <v>37</v>
      </c>
      <c r="M32" s="2">
        <v>0</v>
      </c>
      <c r="N32" s="2">
        <v>0</v>
      </c>
      <c r="O32" s="5"/>
    </row>
    <row r="33" spans="1:15" ht="12.75">
      <c r="A33" s="4">
        <v>29</v>
      </c>
      <c r="B33" s="71">
        <v>9</v>
      </c>
      <c r="C33" s="2">
        <v>19.2</v>
      </c>
      <c r="D33" s="2">
        <v>10.5</v>
      </c>
      <c r="E33" s="2">
        <v>13.2</v>
      </c>
      <c r="F33" s="2">
        <v>12</v>
      </c>
      <c r="G33" s="2">
        <v>90</v>
      </c>
      <c r="H33" s="2">
        <v>1008</v>
      </c>
      <c r="I33" s="2" t="s">
        <v>13</v>
      </c>
      <c r="J33" s="2">
        <v>2</v>
      </c>
      <c r="K33" s="2">
        <v>6</v>
      </c>
      <c r="L33" s="2" t="s">
        <v>36</v>
      </c>
      <c r="M33" s="2">
        <v>0</v>
      </c>
      <c r="N33" s="2">
        <v>0</v>
      </c>
      <c r="O33" s="5"/>
    </row>
    <row r="34" spans="1:15" ht="12.75">
      <c r="A34" s="4">
        <v>30</v>
      </c>
      <c r="B34" s="71">
        <v>9</v>
      </c>
      <c r="C34" s="2">
        <v>17.8</v>
      </c>
      <c r="D34" s="2">
        <v>11.8</v>
      </c>
      <c r="E34" s="2">
        <v>14.3</v>
      </c>
      <c r="F34" s="2">
        <v>12.5</v>
      </c>
      <c r="G34" s="2">
        <v>79</v>
      </c>
      <c r="H34" s="70">
        <v>1006.1</v>
      </c>
      <c r="I34" s="2" t="s">
        <v>50</v>
      </c>
      <c r="J34" s="2">
        <v>2</v>
      </c>
      <c r="K34" s="2">
        <v>8</v>
      </c>
      <c r="L34" s="2" t="s">
        <v>37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18.32</v>
      </c>
      <c r="D38" s="17">
        <f>AVERAGE(D5:D35)</f>
        <v>10.26666666666667</v>
      </c>
      <c r="E38" s="17">
        <f>AVERAGE(E5:E35)</f>
        <v>13.926666666666668</v>
      </c>
      <c r="F38" s="17"/>
      <c r="G38" s="17">
        <f>AVERAGE(G5:G35)</f>
        <v>83.9</v>
      </c>
      <c r="H38" s="18">
        <f>AVERAGE(H5:H35)</f>
        <v>1014.5266666666665</v>
      </c>
      <c r="I38" s="19"/>
      <c r="J38" s="20">
        <f>AVERAGE(J5:J35)</f>
        <v>1.5333333333333334</v>
      </c>
      <c r="K38" s="21">
        <f>AVERAGE(K5:K35)</f>
        <v>6.608695652173913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26.9</v>
      </c>
      <c r="D39" s="22">
        <f>MAX(D5:D35)</f>
        <v>13.9</v>
      </c>
      <c r="E39" s="22">
        <f>MAX(E5:E35)</f>
        <v>20.9</v>
      </c>
      <c r="F39" s="22"/>
      <c r="G39" s="22">
        <f>MAX(G5:G35)</f>
        <v>99</v>
      </c>
      <c r="H39" s="23">
        <f>MAX(H5:H35)</f>
        <v>1028.3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50.75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11.1</v>
      </c>
      <c r="D40" s="27">
        <f>MIN(D5:D35)</f>
        <v>5.5</v>
      </c>
      <c r="E40" s="27">
        <f>MIN(E5:E35)</f>
        <v>10</v>
      </c>
      <c r="F40" s="27"/>
      <c r="G40" s="27">
        <f>MIN(G5:G35)</f>
        <v>68</v>
      </c>
      <c r="H40" s="28">
        <f>MIN(H5:H35)</f>
        <v>999.1</v>
      </c>
      <c r="I40" s="24"/>
      <c r="J40" s="29">
        <f>MIN(J5:J35)</f>
        <v>0</v>
      </c>
      <c r="K40" s="30">
        <f>MIN(K5:K35)</f>
        <v>2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0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1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1</v>
      </c>
    </row>
    <row r="48" spans="10:11" ht="12.75">
      <c r="J48" s="39" t="s">
        <v>37</v>
      </c>
      <c r="K48" s="40">
        <f>COUNTIF(L5:L35,"As.")</f>
        <v>9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4</v>
      </c>
    </row>
    <row r="51" spans="10:11" ht="12.75">
      <c r="J51" s="39" t="s">
        <v>40</v>
      </c>
      <c r="K51" s="40">
        <f>COUNTIF(L5:L35,"St.")</f>
        <v>3</v>
      </c>
    </row>
    <row r="52" spans="10:11" ht="12.75">
      <c r="J52" s="39" t="s">
        <v>41</v>
      </c>
      <c r="K52" s="40">
        <f>COUNTIF(L5:L35,"Cu.")</f>
        <v>5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23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2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1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4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7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0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1</v>
      </c>
    </row>
    <row r="209" spans="2:3" ht="12.75">
      <c r="B209" s="53" t="s">
        <v>11</v>
      </c>
      <c r="C209" s="40">
        <f>COUNTIF(I5:I35,"W")</f>
        <v>4</v>
      </c>
    </row>
    <row r="210" spans="2:3" ht="12.75">
      <c r="B210" s="55" t="s">
        <v>51</v>
      </c>
      <c r="C210" s="40">
        <f>COUNTIF(I5:I35,"WNW")</f>
        <v>5</v>
      </c>
    </row>
    <row r="211" spans="2:3" ht="12.75">
      <c r="B211" s="56" t="s">
        <v>14</v>
      </c>
      <c r="C211" s="40">
        <f>COUNTIF(I5:I35,"NW")</f>
        <v>3</v>
      </c>
    </row>
    <row r="212" spans="2:3" ht="13.5" thickBot="1">
      <c r="B212" s="55" t="s">
        <v>57</v>
      </c>
      <c r="C212" s="38">
        <f>COUNTIF(I5:I35,"NNW")</f>
        <v>2</v>
      </c>
    </row>
    <row r="213" spans="2:3" ht="13.5" thickBot="1">
      <c r="B213" s="43" t="s">
        <v>30</v>
      </c>
      <c r="C213" s="50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2016-01-03T13:44:08Z</dcterms:modified>
  <cp:category/>
  <cp:version/>
  <cp:contentType/>
  <cp:contentStatus/>
</cp:coreProperties>
</file>