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213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</calcChain>
</file>

<file path=xl/sharedStrings.xml><?xml version="1.0" encoding="utf-8"?>
<sst xmlns="http://schemas.openxmlformats.org/spreadsheetml/2006/main" count="117" uniqueCount="59">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</sst>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7.5</c:v>
                </c:pt>
                <c:pt idx="1">
                  <c:v>8.8000000000000007</c:v>
                </c:pt>
                <c:pt idx="2">
                  <c:v>8.1999999999999993</c:v>
                </c:pt>
                <c:pt idx="3">
                  <c:v>5</c:v>
                </c:pt>
                <c:pt idx="4">
                  <c:v>8.6</c:v>
                </c:pt>
                <c:pt idx="5">
                  <c:v>9.9</c:v>
                </c:pt>
                <c:pt idx="6">
                  <c:v>10.5</c:v>
                </c:pt>
                <c:pt idx="7">
                  <c:v>11.8</c:v>
                </c:pt>
                <c:pt idx="8">
                  <c:v>11.1</c:v>
                </c:pt>
                <c:pt idx="9">
                  <c:v>9.9</c:v>
                </c:pt>
                <c:pt idx="10">
                  <c:v>9.6999999999999993</c:v>
                </c:pt>
                <c:pt idx="11">
                  <c:v>11.6</c:v>
                </c:pt>
                <c:pt idx="12">
                  <c:v>13.4</c:v>
                </c:pt>
                <c:pt idx="13">
                  <c:v>12.9</c:v>
                </c:pt>
                <c:pt idx="14">
                  <c:v>6.7</c:v>
                </c:pt>
                <c:pt idx="15">
                  <c:v>8.5</c:v>
                </c:pt>
                <c:pt idx="16">
                  <c:v>9.1</c:v>
                </c:pt>
                <c:pt idx="17">
                  <c:v>7.6</c:v>
                </c:pt>
                <c:pt idx="18">
                  <c:v>12.7</c:v>
                </c:pt>
                <c:pt idx="19">
                  <c:v>13.6</c:v>
                </c:pt>
                <c:pt idx="20">
                  <c:v>10.8</c:v>
                </c:pt>
                <c:pt idx="21">
                  <c:v>12.9</c:v>
                </c:pt>
                <c:pt idx="22">
                  <c:v>9.6</c:v>
                </c:pt>
                <c:pt idx="23">
                  <c:v>8.4</c:v>
                </c:pt>
                <c:pt idx="24">
                  <c:v>9.6</c:v>
                </c:pt>
                <c:pt idx="25">
                  <c:v>8.4</c:v>
                </c:pt>
                <c:pt idx="26">
                  <c:v>7.8</c:v>
                </c:pt>
                <c:pt idx="27">
                  <c:v>6.5</c:v>
                </c:pt>
                <c:pt idx="28">
                  <c:v>5.5</c:v>
                </c:pt>
                <c:pt idx="29" formatCode="0.0">
                  <c:v>2.4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4</c:v>
                </c:pt>
                <c:pt idx="1">
                  <c:v>3.2</c:v>
                </c:pt>
                <c:pt idx="2">
                  <c:v>2.2999999999999998</c:v>
                </c:pt>
                <c:pt idx="3">
                  <c:v>0.9</c:v>
                </c:pt>
                <c:pt idx="4">
                  <c:v>-1</c:v>
                </c:pt>
                <c:pt idx="5">
                  <c:v>-1.1000000000000001</c:v>
                </c:pt>
                <c:pt idx="6">
                  <c:v>3.9</c:v>
                </c:pt>
                <c:pt idx="7">
                  <c:v>5.8</c:v>
                </c:pt>
                <c:pt idx="8">
                  <c:v>6.9</c:v>
                </c:pt>
                <c:pt idx="9">
                  <c:v>7.1</c:v>
                </c:pt>
                <c:pt idx="10">
                  <c:v>0</c:v>
                </c:pt>
                <c:pt idx="11">
                  <c:v>2.6</c:v>
                </c:pt>
                <c:pt idx="12">
                  <c:v>7.3</c:v>
                </c:pt>
                <c:pt idx="13">
                  <c:v>10.1</c:v>
                </c:pt>
                <c:pt idx="14">
                  <c:v>3.5</c:v>
                </c:pt>
                <c:pt idx="15">
                  <c:v>3.9</c:v>
                </c:pt>
                <c:pt idx="16">
                  <c:v>5.8</c:v>
                </c:pt>
                <c:pt idx="17">
                  <c:v>-0.1</c:v>
                </c:pt>
                <c:pt idx="18">
                  <c:v>0.9</c:v>
                </c:pt>
                <c:pt idx="19">
                  <c:v>6.7</c:v>
                </c:pt>
                <c:pt idx="20">
                  <c:v>6.9</c:v>
                </c:pt>
                <c:pt idx="21">
                  <c:v>4.5999999999999996</c:v>
                </c:pt>
                <c:pt idx="22">
                  <c:v>3.6</c:v>
                </c:pt>
                <c:pt idx="23">
                  <c:v>-0.2</c:v>
                </c:pt>
                <c:pt idx="24">
                  <c:v>1.4</c:v>
                </c:pt>
                <c:pt idx="25">
                  <c:v>4</c:v>
                </c:pt>
                <c:pt idx="26">
                  <c:v>5</c:v>
                </c:pt>
                <c:pt idx="27">
                  <c:v>3.9</c:v>
                </c:pt>
                <c:pt idx="28">
                  <c:v>-0.4</c:v>
                </c:pt>
                <c:pt idx="29">
                  <c:v>-3.4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7632"/>
        <c:axId val="93239552"/>
      </c:lineChart>
      <c:catAx>
        <c:axId val="93237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3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39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376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1.5</c:v>
                </c:pt>
                <c:pt idx="1">
                  <c:v>1.5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1.5</c:v>
                </c:pt>
                <c:pt idx="6">
                  <c:v>2</c:v>
                </c:pt>
                <c:pt idx="7">
                  <c:v>0</c:v>
                </c:pt>
                <c:pt idx="8">
                  <c:v>2.25</c:v>
                </c:pt>
                <c:pt idx="9">
                  <c:v>0.25</c:v>
                </c:pt>
                <c:pt idx="10">
                  <c:v>0</c:v>
                </c:pt>
                <c:pt idx="11">
                  <c:v>3.5</c:v>
                </c:pt>
                <c:pt idx="12">
                  <c:v>0.25</c:v>
                </c:pt>
                <c:pt idx="13">
                  <c:v>0</c:v>
                </c:pt>
                <c:pt idx="14">
                  <c:v>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1.25</c:v>
                </c:pt>
                <c:pt idx="19">
                  <c:v>22.25</c:v>
                </c:pt>
                <c:pt idx="20">
                  <c:v>11.5</c:v>
                </c:pt>
                <c:pt idx="21">
                  <c:v>13.5</c:v>
                </c:pt>
                <c:pt idx="22">
                  <c:v>0</c:v>
                </c:pt>
                <c:pt idx="23">
                  <c:v>33</c:v>
                </c:pt>
                <c:pt idx="24">
                  <c:v>2.5</c:v>
                </c:pt>
                <c:pt idx="25">
                  <c:v>10</c:v>
                </c:pt>
                <c:pt idx="26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5584"/>
        <c:axId val="93401856"/>
      </c:barChart>
      <c:catAx>
        <c:axId val="9339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0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01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395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5.6</c:v>
                </c:pt>
                <c:pt idx="1">
                  <c:v>5.2</c:v>
                </c:pt>
                <c:pt idx="2">
                  <c:v>4.5</c:v>
                </c:pt>
                <c:pt idx="3">
                  <c:v>2.8</c:v>
                </c:pt>
                <c:pt idx="4">
                  <c:v>2</c:v>
                </c:pt>
                <c:pt idx="5">
                  <c:v>5.3</c:v>
                </c:pt>
                <c:pt idx="6">
                  <c:v>6</c:v>
                </c:pt>
                <c:pt idx="7">
                  <c:v>10</c:v>
                </c:pt>
                <c:pt idx="8">
                  <c:v>8.6999999999999993</c:v>
                </c:pt>
                <c:pt idx="9">
                  <c:v>7.8</c:v>
                </c:pt>
                <c:pt idx="10">
                  <c:v>2.5</c:v>
                </c:pt>
                <c:pt idx="11">
                  <c:v>7.8</c:v>
                </c:pt>
                <c:pt idx="12">
                  <c:v>11.6</c:v>
                </c:pt>
                <c:pt idx="13">
                  <c:v>10.8</c:v>
                </c:pt>
                <c:pt idx="14">
                  <c:v>4</c:v>
                </c:pt>
                <c:pt idx="15">
                  <c:v>5.9</c:v>
                </c:pt>
                <c:pt idx="16">
                  <c:v>7.4</c:v>
                </c:pt>
                <c:pt idx="17">
                  <c:v>1</c:v>
                </c:pt>
                <c:pt idx="18">
                  <c:v>6.9</c:v>
                </c:pt>
                <c:pt idx="19">
                  <c:v>12.7</c:v>
                </c:pt>
                <c:pt idx="20">
                  <c:v>7.1</c:v>
                </c:pt>
                <c:pt idx="21">
                  <c:v>10.8</c:v>
                </c:pt>
                <c:pt idx="22">
                  <c:v>4.5999999999999996</c:v>
                </c:pt>
                <c:pt idx="23">
                  <c:v>1.5</c:v>
                </c:pt>
                <c:pt idx="24">
                  <c:v>7.2</c:v>
                </c:pt>
                <c:pt idx="25">
                  <c:v>5</c:v>
                </c:pt>
                <c:pt idx="26">
                  <c:v>6.9</c:v>
                </c:pt>
                <c:pt idx="27">
                  <c:v>4.0999999999999996</c:v>
                </c:pt>
                <c:pt idx="28">
                  <c:v>0.4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20160"/>
      </c:lineChart>
      <c:catAx>
        <c:axId val="9341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2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18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99</c:v>
                </c:pt>
                <c:pt idx="1">
                  <c:v>84</c:v>
                </c:pt>
                <c:pt idx="2">
                  <c:v>99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91</c:v>
                </c:pt>
                <c:pt idx="7">
                  <c:v>86</c:v>
                </c:pt>
                <c:pt idx="8">
                  <c:v>73</c:v>
                </c:pt>
                <c:pt idx="9">
                  <c:v>79</c:v>
                </c:pt>
                <c:pt idx="10">
                  <c:v>99</c:v>
                </c:pt>
                <c:pt idx="11">
                  <c:v>86</c:v>
                </c:pt>
                <c:pt idx="12">
                  <c:v>74</c:v>
                </c:pt>
                <c:pt idx="13">
                  <c:v>94</c:v>
                </c:pt>
                <c:pt idx="14">
                  <c:v>100</c:v>
                </c:pt>
                <c:pt idx="15">
                  <c:v>85</c:v>
                </c:pt>
                <c:pt idx="16">
                  <c:v>92</c:v>
                </c:pt>
                <c:pt idx="17">
                  <c:v>99</c:v>
                </c:pt>
                <c:pt idx="18">
                  <c:v>79</c:v>
                </c:pt>
                <c:pt idx="19">
                  <c:v>89</c:v>
                </c:pt>
                <c:pt idx="20">
                  <c:v>99</c:v>
                </c:pt>
                <c:pt idx="21">
                  <c:v>74</c:v>
                </c:pt>
                <c:pt idx="22">
                  <c:v>99</c:v>
                </c:pt>
                <c:pt idx="23">
                  <c:v>100</c:v>
                </c:pt>
                <c:pt idx="24">
                  <c:v>85</c:v>
                </c:pt>
                <c:pt idx="25">
                  <c:v>100</c:v>
                </c:pt>
                <c:pt idx="26">
                  <c:v>85</c:v>
                </c:pt>
                <c:pt idx="27">
                  <c:v>84</c:v>
                </c:pt>
                <c:pt idx="28">
                  <c:v>81</c:v>
                </c:pt>
                <c:pt idx="29">
                  <c:v>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0640"/>
        <c:axId val="93446912"/>
      </c:lineChart>
      <c:catAx>
        <c:axId val="9344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469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06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974.7</c:v>
                </c:pt>
                <c:pt idx="1">
                  <c:v>986.4</c:v>
                </c:pt>
                <c:pt idx="2">
                  <c:v>991.2</c:v>
                </c:pt>
                <c:pt idx="3">
                  <c:v>991.9</c:v>
                </c:pt>
                <c:pt idx="4">
                  <c:v>1005.4</c:v>
                </c:pt>
                <c:pt idx="5">
                  <c:v>1018.4</c:v>
                </c:pt>
                <c:pt idx="6">
                  <c:v>1023.2</c:v>
                </c:pt>
                <c:pt idx="7">
                  <c:v>1016.6</c:v>
                </c:pt>
                <c:pt idx="8">
                  <c:v>1008.5</c:v>
                </c:pt>
                <c:pt idx="9">
                  <c:v>995.4</c:v>
                </c:pt>
                <c:pt idx="10">
                  <c:v>1008.7</c:v>
                </c:pt>
                <c:pt idx="11">
                  <c:v>1017</c:v>
                </c:pt>
                <c:pt idx="12">
                  <c:v>1022.8</c:v>
                </c:pt>
                <c:pt idx="13">
                  <c:v>1025.5999999999999</c:v>
                </c:pt>
                <c:pt idx="14">
                  <c:v>1023.2</c:v>
                </c:pt>
                <c:pt idx="15">
                  <c:v>1014.6</c:v>
                </c:pt>
                <c:pt idx="16">
                  <c:v>1005.6</c:v>
                </c:pt>
                <c:pt idx="17">
                  <c:v>1013.3</c:v>
                </c:pt>
                <c:pt idx="18">
                  <c:v>1006.3</c:v>
                </c:pt>
                <c:pt idx="19">
                  <c:v>1001.8</c:v>
                </c:pt>
                <c:pt idx="20">
                  <c:v>1002.2</c:v>
                </c:pt>
                <c:pt idx="21">
                  <c:v>1006</c:v>
                </c:pt>
                <c:pt idx="22">
                  <c:v>1007.7</c:v>
                </c:pt>
                <c:pt idx="23">
                  <c:v>1013.9</c:v>
                </c:pt>
                <c:pt idx="24">
                  <c:v>999.7</c:v>
                </c:pt>
                <c:pt idx="25">
                  <c:v>996.4</c:v>
                </c:pt>
                <c:pt idx="26">
                  <c:v>1004.9</c:v>
                </c:pt>
                <c:pt idx="27">
                  <c:v>1015</c:v>
                </c:pt>
                <c:pt idx="28">
                  <c:v>1014.1</c:v>
                </c:pt>
                <c:pt idx="29" formatCode="0.0">
                  <c:v>1010.1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3296"/>
        <c:axId val="93465216"/>
      </c:lineChart>
      <c:catAx>
        <c:axId val="9346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6521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3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81600"/>
        <c:axId val="93483392"/>
      </c:radarChart>
      <c:catAx>
        <c:axId val="9348160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3392"/>
        <c:crosses val="autoZero"/>
        <c:auto val="0"/>
        <c:lblAlgn val="ctr"/>
        <c:lblOffset val="100"/>
        <c:noMultiLvlLbl val="0"/>
      </c:catAx>
      <c:valAx>
        <c:axId val="9348339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160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20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2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9">
        <v>11.12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7.5</v>
      </c>
      <c r="D5" s="70">
        <v>4</v>
      </c>
      <c r="E5" s="70">
        <v>5.6</v>
      </c>
      <c r="F5" s="70">
        <v>5.5</v>
      </c>
      <c r="G5" s="70">
        <v>99</v>
      </c>
      <c r="H5" s="70">
        <v>974.7</v>
      </c>
      <c r="I5" s="70" t="s">
        <v>10</v>
      </c>
      <c r="J5" s="70">
        <v>1</v>
      </c>
      <c r="K5" s="70">
        <v>8</v>
      </c>
      <c r="L5" s="70" t="s">
        <v>39</v>
      </c>
      <c r="M5" s="2">
        <v>1.5</v>
      </c>
      <c r="N5" s="70">
        <v>0</v>
      </c>
      <c r="O5" s="5"/>
    </row>
    <row r="6" spans="1:15" x14ac:dyDescent="0.2">
      <c r="A6" s="4">
        <v>2</v>
      </c>
      <c r="B6" s="2">
        <v>9</v>
      </c>
      <c r="C6" s="2">
        <v>8.8000000000000007</v>
      </c>
      <c r="D6" s="2">
        <v>3.2</v>
      </c>
      <c r="E6" s="2">
        <v>5.2</v>
      </c>
      <c r="F6" s="2">
        <v>4.2</v>
      </c>
      <c r="G6" s="2">
        <v>84</v>
      </c>
      <c r="H6" s="2">
        <v>986.4</v>
      </c>
      <c r="I6" s="2" t="s">
        <v>10</v>
      </c>
      <c r="J6" s="2">
        <v>2</v>
      </c>
      <c r="K6" s="2">
        <v>4</v>
      </c>
      <c r="L6" s="2" t="s">
        <v>41</v>
      </c>
      <c r="M6" s="2">
        <v>1.5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8.1999999999999993</v>
      </c>
      <c r="D7" s="2">
        <v>2.2999999999999998</v>
      </c>
      <c r="E7" s="2">
        <v>4.5</v>
      </c>
      <c r="F7" s="2">
        <v>4.3</v>
      </c>
      <c r="G7" s="2">
        <v>99</v>
      </c>
      <c r="H7" s="2">
        <v>991.2</v>
      </c>
      <c r="I7" s="2" t="s">
        <v>49</v>
      </c>
      <c r="J7" s="2">
        <v>2</v>
      </c>
      <c r="K7" s="2">
        <v>8</v>
      </c>
      <c r="L7" s="2" t="s">
        <v>39</v>
      </c>
      <c r="M7" s="2">
        <v>0.5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5</v>
      </c>
      <c r="D8" s="2">
        <v>0.9</v>
      </c>
      <c r="E8" s="2">
        <v>2.8</v>
      </c>
      <c r="F8" s="2">
        <v>2.4</v>
      </c>
      <c r="G8" s="2">
        <v>90</v>
      </c>
      <c r="H8" s="2">
        <v>991.9</v>
      </c>
      <c r="I8" s="2" t="s">
        <v>17</v>
      </c>
      <c r="J8" s="2">
        <v>1</v>
      </c>
      <c r="K8" s="2">
        <v>8</v>
      </c>
      <c r="L8" s="2" t="s">
        <v>37</v>
      </c>
      <c r="M8" s="2">
        <v>0.5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8.6</v>
      </c>
      <c r="D9" s="2">
        <v>-1</v>
      </c>
      <c r="E9" s="2">
        <v>2</v>
      </c>
      <c r="F9" s="2">
        <v>1.6</v>
      </c>
      <c r="G9" s="2">
        <v>90</v>
      </c>
      <c r="H9" s="2">
        <v>1005.4</v>
      </c>
      <c r="I9" s="2">
        <v>0</v>
      </c>
      <c r="J9" s="2">
        <v>0</v>
      </c>
      <c r="K9" s="2">
        <v>0</v>
      </c>
      <c r="L9" s="2" t="s">
        <v>58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9.9</v>
      </c>
      <c r="D10" s="2">
        <v>-1.1000000000000001</v>
      </c>
      <c r="E10" s="2">
        <v>5.3</v>
      </c>
      <c r="F10" s="2">
        <v>4.5999999999999996</v>
      </c>
      <c r="G10" s="2">
        <v>90</v>
      </c>
      <c r="H10" s="2">
        <v>1018.4</v>
      </c>
      <c r="I10" s="2" t="s">
        <v>48</v>
      </c>
      <c r="J10" s="2">
        <v>1</v>
      </c>
      <c r="K10" s="2">
        <v>7</v>
      </c>
      <c r="L10" s="2" t="s">
        <v>39</v>
      </c>
      <c r="M10" s="2">
        <v>1.5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10.5</v>
      </c>
      <c r="D11" s="2">
        <v>3.9</v>
      </c>
      <c r="E11" s="2">
        <v>6</v>
      </c>
      <c r="F11" s="2">
        <v>5.3</v>
      </c>
      <c r="G11" s="2">
        <v>91</v>
      </c>
      <c r="H11" s="2">
        <v>1023.2</v>
      </c>
      <c r="I11" s="2" t="s">
        <v>48</v>
      </c>
      <c r="J11" s="2">
        <v>1</v>
      </c>
      <c r="K11" s="2">
        <v>0</v>
      </c>
      <c r="L11" s="2" t="s">
        <v>58</v>
      </c>
      <c r="M11" s="2">
        <v>2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11.8</v>
      </c>
      <c r="D12" s="2">
        <v>5.8</v>
      </c>
      <c r="E12" s="2">
        <v>10</v>
      </c>
      <c r="F12" s="2">
        <v>9.1999999999999993</v>
      </c>
      <c r="G12" s="2">
        <v>86</v>
      </c>
      <c r="H12" s="2">
        <v>1016.6</v>
      </c>
      <c r="I12" s="2" t="s">
        <v>48</v>
      </c>
      <c r="J12" s="2">
        <v>2</v>
      </c>
      <c r="K12" s="2">
        <v>2</v>
      </c>
      <c r="L12" s="2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11.1</v>
      </c>
      <c r="D13" s="2">
        <v>6.9</v>
      </c>
      <c r="E13" s="2">
        <v>8.6999999999999993</v>
      </c>
      <c r="F13" s="2">
        <v>7.3</v>
      </c>
      <c r="G13" s="2">
        <v>73</v>
      </c>
      <c r="H13" s="2">
        <v>1008.5</v>
      </c>
      <c r="I13" s="2" t="s">
        <v>10</v>
      </c>
      <c r="J13" s="2">
        <v>2</v>
      </c>
      <c r="K13" s="2">
        <v>8</v>
      </c>
      <c r="L13" s="2" t="s">
        <v>39</v>
      </c>
      <c r="M13" s="2">
        <v>2.25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9.9</v>
      </c>
      <c r="D14" s="2">
        <v>7.1</v>
      </c>
      <c r="E14" s="2">
        <v>7.8</v>
      </c>
      <c r="F14" s="2">
        <v>6.5</v>
      </c>
      <c r="G14" s="2">
        <v>79</v>
      </c>
      <c r="H14" s="2">
        <v>995.4</v>
      </c>
      <c r="I14" s="2" t="s">
        <v>49</v>
      </c>
      <c r="J14" s="2">
        <v>1</v>
      </c>
      <c r="K14" s="2">
        <v>8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9.6999999999999993</v>
      </c>
      <c r="D15" s="2">
        <v>0</v>
      </c>
      <c r="E15" s="2">
        <v>2.5</v>
      </c>
      <c r="F15" s="2">
        <v>2.4</v>
      </c>
      <c r="G15" s="2">
        <v>99</v>
      </c>
      <c r="H15" s="2">
        <v>1008.7</v>
      </c>
      <c r="I15" s="2" t="s">
        <v>10</v>
      </c>
      <c r="J15" s="2">
        <v>1</v>
      </c>
      <c r="K15" s="2">
        <v>0</v>
      </c>
      <c r="L15" s="2" t="s">
        <v>58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11.6</v>
      </c>
      <c r="D16" s="2">
        <v>2.6</v>
      </c>
      <c r="E16" s="2">
        <v>7.8</v>
      </c>
      <c r="F16" s="2">
        <v>6.9</v>
      </c>
      <c r="G16" s="2">
        <v>86</v>
      </c>
      <c r="H16" s="2">
        <v>1017</v>
      </c>
      <c r="I16" s="2" t="s">
        <v>49</v>
      </c>
      <c r="J16" s="2">
        <v>2</v>
      </c>
      <c r="K16" s="2">
        <v>8</v>
      </c>
      <c r="L16" s="2" t="s">
        <v>37</v>
      </c>
      <c r="M16" s="2">
        <v>3.5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13.4</v>
      </c>
      <c r="D17" s="2">
        <v>7.3</v>
      </c>
      <c r="E17" s="2">
        <v>11.6</v>
      </c>
      <c r="F17" s="2">
        <v>10.1</v>
      </c>
      <c r="G17" s="2">
        <v>74</v>
      </c>
      <c r="H17" s="2">
        <v>1022.8</v>
      </c>
      <c r="I17" s="2" t="s">
        <v>49</v>
      </c>
      <c r="J17" s="2">
        <v>2</v>
      </c>
      <c r="K17" s="2">
        <v>8</v>
      </c>
      <c r="L17" s="2" t="s">
        <v>39</v>
      </c>
      <c r="M17" s="2">
        <v>0.25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12.9</v>
      </c>
      <c r="D18" s="2">
        <v>10.1</v>
      </c>
      <c r="E18" s="2">
        <v>10.8</v>
      </c>
      <c r="F18" s="2">
        <v>10.4</v>
      </c>
      <c r="G18" s="2">
        <v>94</v>
      </c>
      <c r="H18" s="2">
        <v>1025.5999999999999</v>
      </c>
      <c r="I18" s="2" t="s">
        <v>15</v>
      </c>
      <c r="J18" s="2">
        <v>1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6.7</v>
      </c>
      <c r="D19" s="2">
        <v>3.5</v>
      </c>
      <c r="E19" s="2">
        <v>4</v>
      </c>
      <c r="F19" s="2">
        <v>4</v>
      </c>
      <c r="G19" s="2">
        <v>100</v>
      </c>
      <c r="H19" s="2">
        <v>1023.2</v>
      </c>
      <c r="I19" s="2" t="s">
        <v>47</v>
      </c>
      <c r="J19" s="2">
        <v>1</v>
      </c>
      <c r="K19" s="2">
        <v>8</v>
      </c>
      <c r="L19" s="2" t="s">
        <v>40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8.5</v>
      </c>
      <c r="D20" s="2">
        <v>3.9</v>
      </c>
      <c r="E20" s="2">
        <v>5.9</v>
      </c>
      <c r="F20" s="2">
        <v>5</v>
      </c>
      <c r="G20" s="2">
        <v>85</v>
      </c>
      <c r="H20" s="2">
        <v>1014.6</v>
      </c>
      <c r="I20" s="2">
        <v>0</v>
      </c>
      <c r="J20" s="2">
        <v>0</v>
      </c>
      <c r="K20" s="2">
        <v>8</v>
      </c>
      <c r="L20" s="2" t="s">
        <v>37</v>
      </c>
      <c r="M20" s="2">
        <v>10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9.1</v>
      </c>
      <c r="D21" s="2">
        <v>5.8</v>
      </c>
      <c r="E21" s="2">
        <v>7.4</v>
      </c>
      <c r="F21" s="2">
        <v>7.2</v>
      </c>
      <c r="G21" s="2">
        <v>92</v>
      </c>
      <c r="H21" s="2">
        <v>1005.6</v>
      </c>
      <c r="I21" s="2" t="s">
        <v>14</v>
      </c>
      <c r="J21" s="2">
        <v>1</v>
      </c>
      <c r="K21" s="2">
        <v>7</v>
      </c>
      <c r="L21" s="2" t="s">
        <v>37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7.6</v>
      </c>
      <c r="D22" s="2">
        <v>-0.1</v>
      </c>
      <c r="E22" s="2">
        <v>1</v>
      </c>
      <c r="F22" s="2">
        <v>0.9</v>
      </c>
      <c r="G22" s="2">
        <v>99</v>
      </c>
      <c r="H22" s="2">
        <v>1013.3</v>
      </c>
      <c r="I22" s="2" t="s">
        <v>10</v>
      </c>
      <c r="J22" s="2">
        <v>1</v>
      </c>
      <c r="K22" s="2">
        <v>0</v>
      </c>
      <c r="L22" s="2" t="s">
        <v>58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12.7</v>
      </c>
      <c r="D23" s="2">
        <v>0.9</v>
      </c>
      <c r="E23" s="2">
        <v>6.9</v>
      </c>
      <c r="F23" s="2">
        <v>5.5</v>
      </c>
      <c r="G23" s="2">
        <v>79</v>
      </c>
      <c r="H23" s="2">
        <v>1006.3</v>
      </c>
      <c r="I23" s="2" t="s">
        <v>10</v>
      </c>
      <c r="J23" s="2">
        <v>4</v>
      </c>
      <c r="K23" s="2">
        <v>8</v>
      </c>
      <c r="L23" s="2" t="s">
        <v>37</v>
      </c>
      <c r="M23" s="2">
        <v>1.25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13.6</v>
      </c>
      <c r="D24" s="2">
        <v>6.7</v>
      </c>
      <c r="E24" s="2">
        <v>12.7</v>
      </c>
      <c r="F24" s="2">
        <v>12.2</v>
      </c>
      <c r="G24" s="2">
        <v>89</v>
      </c>
      <c r="H24" s="2">
        <v>1001.8</v>
      </c>
      <c r="I24" s="2" t="s">
        <v>15</v>
      </c>
      <c r="J24" s="2">
        <v>1</v>
      </c>
      <c r="K24" s="2">
        <v>8</v>
      </c>
      <c r="L24" s="2" t="s">
        <v>37</v>
      </c>
      <c r="M24" s="2">
        <v>22.25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10.8</v>
      </c>
      <c r="D25" s="2">
        <v>6.9</v>
      </c>
      <c r="E25" s="2">
        <v>7.1</v>
      </c>
      <c r="F25" s="2">
        <v>7</v>
      </c>
      <c r="G25" s="2">
        <v>99</v>
      </c>
      <c r="H25" s="2">
        <v>1002.2</v>
      </c>
      <c r="I25" s="2" t="s">
        <v>50</v>
      </c>
      <c r="J25" s="2">
        <v>1</v>
      </c>
      <c r="K25" s="2">
        <v>8</v>
      </c>
      <c r="L25" s="2" t="s">
        <v>37</v>
      </c>
      <c r="M25" s="2">
        <v>11.5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12.9</v>
      </c>
      <c r="D26" s="2">
        <v>4.5999999999999996</v>
      </c>
      <c r="E26" s="2">
        <v>10.8</v>
      </c>
      <c r="F26" s="2">
        <v>9.6999999999999993</v>
      </c>
      <c r="G26" s="2">
        <v>74</v>
      </c>
      <c r="H26" s="2">
        <v>1006</v>
      </c>
      <c r="I26" s="2" t="s">
        <v>49</v>
      </c>
      <c r="J26" s="2">
        <v>3</v>
      </c>
      <c r="K26" s="2">
        <v>6</v>
      </c>
      <c r="L26" s="2" t="s">
        <v>41</v>
      </c>
      <c r="M26" s="2">
        <v>13.5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2">
        <v>9.6</v>
      </c>
      <c r="D27" s="2">
        <v>3.6</v>
      </c>
      <c r="E27" s="2">
        <v>4.5999999999999996</v>
      </c>
      <c r="F27" s="2">
        <v>4.4000000000000004</v>
      </c>
      <c r="G27" s="2">
        <v>99</v>
      </c>
      <c r="H27" s="2">
        <v>1007.7</v>
      </c>
      <c r="I27" s="2" t="s">
        <v>49</v>
      </c>
      <c r="J27" s="2">
        <v>2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8.4</v>
      </c>
      <c r="D28" s="2">
        <v>-0.2</v>
      </c>
      <c r="E28" s="52">
        <v>1.5</v>
      </c>
      <c r="F28" s="2">
        <v>1.5</v>
      </c>
      <c r="G28" s="2">
        <v>100</v>
      </c>
      <c r="H28" s="2">
        <v>1013.9</v>
      </c>
      <c r="I28" s="2" t="s">
        <v>53</v>
      </c>
      <c r="J28" s="2">
        <v>1</v>
      </c>
      <c r="K28" s="2">
        <v>8</v>
      </c>
      <c r="L28" s="2" t="s">
        <v>40</v>
      </c>
      <c r="M28" s="2">
        <v>33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9.6</v>
      </c>
      <c r="D29" s="2">
        <v>1.4</v>
      </c>
      <c r="E29" s="2">
        <v>7.2</v>
      </c>
      <c r="F29" s="2">
        <v>5.7</v>
      </c>
      <c r="G29" s="2">
        <v>85</v>
      </c>
      <c r="H29" s="2">
        <v>999.7</v>
      </c>
      <c r="I29" s="2" t="s">
        <v>11</v>
      </c>
      <c r="J29" s="2">
        <v>4</v>
      </c>
      <c r="K29" s="2">
        <v>6</v>
      </c>
      <c r="L29" s="2" t="s">
        <v>39</v>
      </c>
      <c r="M29" s="2">
        <v>2.5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8.4</v>
      </c>
      <c r="D30" s="2">
        <v>4</v>
      </c>
      <c r="E30" s="2">
        <v>5</v>
      </c>
      <c r="F30" s="2">
        <v>5</v>
      </c>
      <c r="G30" s="2">
        <v>100</v>
      </c>
      <c r="H30" s="2">
        <v>996.4</v>
      </c>
      <c r="I30" s="2">
        <v>0</v>
      </c>
      <c r="J30" s="2">
        <v>0</v>
      </c>
      <c r="K30" s="2">
        <v>8</v>
      </c>
      <c r="L30" s="2" t="s">
        <v>39</v>
      </c>
      <c r="M30" s="2">
        <v>10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7.8</v>
      </c>
      <c r="D31" s="2">
        <v>5</v>
      </c>
      <c r="E31" s="2">
        <v>6.9</v>
      </c>
      <c r="F31" s="2">
        <v>6</v>
      </c>
      <c r="G31" s="2">
        <v>85</v>
      </c>
      <c r="H31" s="2">
        <v>1004.9</v>
      </c>
      <c r="I31" s="2" t="s">
        <v>52</v>
      </c>
      <c r="J31" s="2">
        <v>3</v>
      </c>
      <c r="K31" s="2">
        <v>8</v>
      </c>
      <c r="L31" s="2" t="s">
        <v>39</v>
      </c>
      <c r="M31" s="2">
        <v>1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6.5</v>
      </c>
      <c r="D32" s="2">
        <v>3.9</v>
      </c>
      <c r="E32" s="2">
        <v>4.0999999999999996</v>
      </c>
      <c r="F32" s="2">
        <v>3.1</v>
      </c>
      <c r="G32" s="2">
        <v>84</v>
      </c>
      <c r="H32" s="2">
        <v>1015</v>
      </c>
      <c r="I32" s="2" t="s">
        <v>57</v>
      </c>
      <c r="J32" s="2">
        <v>3</v>
      </c>
      <c r="K32" s="2">
        <v>8</v>
      </c>
      <c r="L32" s="2" t="s">
        <v>39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5.5</v>
      </c>
      <c r="D33" s="2">
        <v>-0.4</v>
      </c>
      <c r="E33" s="2">
        <v>0.4</v>
      </c>
      <c r="F33" s="2">
        <v>-0.4</v>
      </c>
      <c r="G33" s="2">
        <v>81</v>
      </c>
      <c r="H33" s="2">
        <v>1014.1</v>
      </c>
      <c r="I33" s="2" t="s">
        <v>57</v>
      </c>
      <c r="J33" s="2">
        <v>2</v>
      </c>
      <c r="K33" s="2">
        <v>0</v>
      </c>
      <c r="L33" s="2" t="s">
        <v>58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1">
        <v>2.4</v>
      </c>
      <c r="D34" s="2">
        <v>-3.4</v>
      </c>
      <c r="E34" s="2">
        <v>0</v>
      </c>
      <c r="F34" s="2">
        <v>-0.2</v>
      </c>
      <c r="G34" s="2">
        <v>99</v>
      </c>
      <c r="H34" s="71">
        <v>1010.1</v>
      </c>
      <c r="I34" s="2">
        <v>0</v>
      </c>
      <c r="J34" s="2">
        <v>0</v>
      </c>
      <c r="K34" s="2">
        <v>0</v>
      </c>
      <c r="L34" s="2" t="s">
        <v>58</v>
      </c>
      <c r="M34" s="2">
        <v>0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5"/>
      <c r="N36" s="66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9.2999999999999989</v>
      </c>
      <c r="D38" s="17">
        <f>AVERAGE(D5:D35)</f>
        <v>3.2700000000000005</v>
      </c>
      <c r="E38" s="17">
        <f>AVERAGE(E5:E35)</f>
        <v>5.87</v>
      </c>
      <c r="F38" s="17"/>
      <c r="G38" s="17">
        <f>AVERAGE(G5:G35)</f>
        <v>89.466666666666669</v>
      </c>
      <c r="H38" s="18">
        <f>AVERAGE(H5:H35)</f>
        <v>1007.3533333333334</v>
      </c>
      <c r="I38" s="19"/>
      <c r="J38" s="20">
        <f>AVERAGE(J5:J35)</f>
        <v>1.5333333333333334</v>
      </c>
      <c r="K38" s="21">
        <f>AVERAGE(K5:K35)</f>
        <v>5.6</v>
      </c>
      <c r="L38" s="19"/>
      <c r="M38" s="67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13.6</v>
      </c>
      <c r="D39" s="22">
        <f>MAX(D5:D35)</f>
        <v>10.1</v>
      </c>
      <c r="E39" s="22">
        <f>MAX(E5:E35)</f>
        <v>12.7</v>
      </c>
      <c r="F39" s="22"/>
      <c r="G39" s="22">
        <f>MAX(G5:G35)</f>
        <v>100</v>
      </c>
      <c r="H39" s="23">
        <f>MAX(H5:H35)</f>
        <v>1025.5999999999999</v>
      </c>
      <c r="I39" s="24"/>
      <c r="J39" s="25">
        <f>MAX(J5:J35)</f>
        <v>4</v>
      </c>
      <c r="K39" s="26">
        <f>MAX(K5:K35)</f>
        <v>8</v>
      </c>
      <c r="L39" s="24"/>
      <c r="M39" s="68">
        <f>SUM(M4:M35)</f>
        <v>118.75</v>
      </c>
      <c r="N39" s="60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2.4</v>
      </c>
      <c r="D40" s="27">
        <f>MIN(D5:D35)</f>
        <v>-3.4</v>
      </c>
      <c r="E40" s="27">
        <f>MIN(E5:E35)</f>
        <v>0</v>
      </c>
      <c r="F40" s="27"/>
      <c r="G40" s="27">
        <f>MIN(G5:G35)</f>
        <v>73</v>
      </c>
      <c r="H40" s="28">
        <f>MIN(H5:H35)</f>
        <v>974.7</v>
      </c>
      <c r="I40" s="24"/>
      <c r="J40" s="29">
        <f>MIN(J5:J35)</f>
        <v>0</v>
      </c>
      <c r="K40" s="30">
        <f>MIN(K5:K35)</f>
        <v>0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7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0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7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11</v>
      </c>
    </row>
    <row r="51" spans="10:11" x14ac:dyDescent="0.2">
      <c r="J51" s="39" t="s">
        <v>40</v>
      </c>
      <c r="K51" s="40">
        <f>COUNTIF(L5:L35,"St.")</f>
        <v>2</v>
      </c>
    </row>
    <row r="52" spans="10:11" x14ac:dyDescent="0.2">
      <c r="J52" s="39" t="s">
        <v>41</v>
      </c>
      <c r="K52" s="40">
        <f>COUNTIF(L5:L35,"Cu.")</f>
        <v>3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23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4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2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6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3</v>
      </c>
    </row>
    <row r="209" spans="2:3" x14ac:dyDescent="0.2">
      <c r="B209" s="54" t="s">
        <v>11</v>
      </c>
      <c r="C209" s="40">
        <f>COUNTIF(I5:I35,"W")</f>
        <v>1</v>
      </c>
    </row>
    <row r="210" spans="2:3" x14ac:dyDescent="0.2">
      <c r="B210" s="56" t="s">
        <v>51</v>
      </c>
      <c r="C210" s="40">
        <f>COUNTIF(I5:I35,"WNW")</f>
        <v>0</v>
      </c>
    </row>
    <row r="211" spans="2:3" x14ac:dyDescent="0.2">
      <c r="B211" s="57" t="s">
        <v>14</v>
      </c>
      <c r="C211" s="40">
        <f>COUNTIF(I5:I35,"NW")</f>
        <v>1</v>
      </c>
    </row>
    <row r="212" spans="2:3" ht="13.5" thickBot="1" x14ac:dyDescent="0.25">
      <c r="B212" s="56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26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2016-01-03T12:03:07Z</dcterms:modified>
</cp:coreProperties>
</file>