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<sst xmlns="http://schemas.openxmlformats.org/spreadsheetml/2006/main" count="120" uniqueCount="59">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</sst>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13.6</c:v>
                </c:pt>
                <c:pt idx="1">
                  <c:v>15.8</c:v>
                </c:pt>
                <c:pt idx="2">
                  <c:v>17.7</c:v>
                </c:pt>
                <c:pt idx="3">
                  <c:v>22</c:v>
                </c:pt>
                <c:pt idx="4">
                  <c:v>24</c:v>
                </c:pt>
                <c:pt idx="5">
                  <c:v>26</c:v>
                </c:pt>
                <c:pt idx="6">
                  <c:v>26.9</c:v>
                </c:pt>
                <c:pt idx="7">
                  <c:v>26</c:v>
                </c:pt>
                <c:pt idx="8">
                  <c:v>24.6</c:v>
                </c:pt>
                <c:pt idx="9">
                  <c:v>22.7</c:v>
                </c:pt>
                <c:pt idx="10">
                  <c:v>19.600000000000001</c:v>
                </c:pt>
                <c:pt idx="11">
                  <c:v>19.100000000000001</c:v>
                </c:pt>
                <c:pt idx="12">
                  <c:v>17.899999999999999</c:v>
                </c:pt>
                <c:pt idx="13">
                  <c:v>19.600000000000001</c:v>
                </c:pt>
                <c:pt idx="14">
                  <c:v>18.399999999999999</c:v>
                </c:pt>
                <c:pt idx="15">
                  <c:v>19.2</c:v>
                </c:pt>
                <c:pt idx="16">
                  <c:v>19.8</c:v>
                </c:pt>
                <c:pt idx="17">
                  <c:v>19.5</c:v>
                </c:pt>
                <c:pt idx="18">
                  <c:v>19.600000000000001</c:v>
                </c:pt>
                <c:pt idx="19">
                  <c:v>21</c:v>
                </c:pt>
                <c:pt idx="20">
                  <c:v>20.5</c:v>
                </c:pt>
                <c:pt idx="21">
                  <c:v>21.4</c:v>
                </c:pt>
                <c:pt idx="22">
                  <c:v>22.6</c:v>
                </c:pt>
                <c:pt idx="23">
                  <c:v>21</c:v>
                </c:pt>
                <c:pt idx="24">
                  <c:v>19.5</c:v>
                </c:pt>
                <c:pt idx="25">
                  <c:v>19.8</c:v>
                </c:pt>
                <c:pt idx="26">
                  <c:v>19.399999999999999</c:v>
                </c:pt>
                <c:pt idx="27">
                  <c:v>18.8</c:v>
                </c:pt>
                <c:pt idx="28">
                  <c:v>17.399999999999999</c:v>
                </c:pt>
                <c:pt idx="29">
                  <c:v>20.100000000000001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11.1</c:v>
                </c:pt>
                <c:pt idx="1">
                  <c:v>9.9</c:v>
                </c:pt>
                <c:pt idx="2">
                  <c:v>6</c:v>
                </c:pt>
                <c:pt idx="3">
                  <c:v>11.6</c:v>
                </c:pt>
                <c:pt idx="4">
                  <c:v>10.9</c:v>
                </c:pt>
                <c:pt idx="5">
                  <c:v>9.6</c:v>
                </c:pt>
                <c:pt idx="6">
                  <c:v>11.8</c:v>
                </c:pt>
                <c:pt idx="7">
                  <c:v>15.1</c:v>
                </c:pt>
                <c:pt idx="8">
                  <c:v>10.4</c:v>
                </c:pt>
                <c:pt idx="9">
                  <c:v>10.9</c:v>
                </c:pt>
                <c:pt idx="10">
                  <c:v>14.7</c:v>
                </c:pt>
                <c:pt idx="11">
                  <c:v>15</c:v>
                </c:pt>
                <c:pt idx="12">
                  <c:v>13.9</c:v>
                </c:pt>
                <c:pt idx="13">
                  <c:v>13.6</c:v>
                </c:pt>
                <c:pt idx="14">
                  <c:v>13</c:v>
                </c:pt>
                <c:pt idx="15">
                  <c:v>12.6</c:v>
                </c:pt>
                <c:pt idx="16">
                  <c:v>12.1</c:v>
                </c:pt>
                <c:pt idx="17">
                  <c:v>12.6</c:v>
                </c:pt>
                <c:pt idx="18">
                  <c:v>10.3</c:v>
                </c:pt>
                <c:pt idx="19">
                  <c:v>15.5</c:v>
                </c:pt>
                <c:pt idx="20">
                  <c:v>11.8</c:v>
                </c:pt>
                <c:pt idx="21">
                  <c:v>11.8</c:v>
                </c:pt>
                <c:pt idx="22">
                  <c:v>15.1</c:v>
                </c:pt>
                <c:pt idx="23">
                  <c:v>11.2</c:v>
                </c:pt>
                <c:pt idx="24">
                  <c:v>12</c:v>
                </c:pt>
                <c:pt idx="25">
                  <c:v>11.8</c:v>
                </c:pt>
                <c:pt idx="26">
                  <c:v>13</c:v>
                </c:pt>
                <c:pt idx="27">
                  <c:v>10</c:v>
                </c:pt>
                <c:pt idx="28">
                  <c:v>9.8000000000000007</c:v>
                </c:pt>
                <c:pt idx="29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8544"/>
        <c:axId val="130350464"/>
      </c:lineChart>
      <c:catAx>
        <c:axId val="1303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48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6.5</c:v>
                </c:pt>
                <c:pt idx="8">
                  <c:v>0</c:v>
                </c:pt>
                <c:pt idx="9">
                  <c:v>8</c:v>
                </c:pt>
                <c:pt idx="10">
                  <c:v>4.5</c:v>
                </c:pt>
                <c:pt idx="11">
                  <c:v>5</c:v>
                </c:pt>
                <c:pt idx="12">
                  <c:v>2.5</c:v>
                </c:pt>
                <c:pt idx="13">
                  <c:v>27</c:v>
                </c:pt>
                <c:pt idx="14">
                  <c:v>2.75</c:v>
                </c:pt>
                <c:pt idx="15">
                  <c:v>7</c:v>
                </c:pt>
                <c:pt idx="16">
                  <c:v>0.25</c:v>
                </c:pt>
                <c:pt idx="17">
                  <c:v>0</c:v>
                </c:pt>
                <c:pt idx="18">
                  <c:v>11</c:v>
                </c:pt>
                <c:pt idx="19">
                  <c:v>4.5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1.5</c:v>
                </c:pt>
                <c:pt idx="24">
                  <c:v>9.5</c:v>
                </c:pt>
                <c:pt idx="25">
                  <c:v>3.5</c:v>
                </c:pt>
                <c:pt idx="26">
                  <c:v>0</c:v>
                </c:pt>
                <c:pt idx="27">
                  <c:v>6.75</c:v>
                </c:pt>
                <c:pt idx="28">
                  <c:v>4</c:v>
                </c:pt>
                <c:pt idx="2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11904"/>
        <c:axId val="130475520"/>
      </c:barChart>
      <c:catAx>
        <c:axId val="13041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47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7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411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11.4</c:v>
                </c:pt>
                <c:pt idx="1">
                  <c:v>10.9</c:v>
                </c:pt>
                <c:pt idx="2">
                  <c:v>11.5</c:v>
                </c:pt>
                <c:pt idx="3">
                  <c:v>14.7</c:v>
                </c:pt>
                <c:pt idx="4">
                  <c:v>12.1</c:v>
                </c:pt>
                <c:pt idx="5">
                  <c:v>13.8</c:v>
                </c:pt>
                <c:pt idx="6">
                  <c:v>21.3</c:v>
                </c:pt>
                <c:pt idx="7">
                  <c:v>21.6</c:v>
                </c:pt>
                <c:pt idx="8">
                  <c:v>15.8</c:v>
                </c:pt>
                <c:pt idx="9">
                  <c:v>19.7</c:v>
                </c:pt>
                <c:pt idx="10">
                  <c:v>17.399999999999999</c:v>
                </c:pt>
                <c:pt idx="11">
                  <c:v>16.100000000000001</c:v>
                </c:pt>
                <c:pt idx="12">
                  <c:v>16.100000000000001</c:v>
                </c:pt>
                <c:pt idx="13">
                  <c:v>15.8</c:v>
                </c:pt>
                <c:pt idx="14">
                  <c:v>13.2</c:v>
                </c:pt>
                <c:pt idx="15">
                  <c:v>14.5</c:v>
                </c:pt>
                <c:pt idx="16">
                  <c:v>14.1</c:v>
                </c:pt>
                <c:pt idx="17">
                  <c:v>13.6</c:v>
                </c:pt>
                <c:pt idx="18">
                  <c:v>16.399999999999999</c:v>
                </c:pt>
                <c:pt idx="19">
                  <c:v>15.6</c:v>
                </c:pt>
                <c:pt idx="20">
                  <c:v>18.899999999999999</c:v>
                </c:pt>
                <c:pt idx="21">
                  <c:v>18.5</c:v>
                </c:pt>
                <c:pt idx="22">
                  <c:v>18</c:v>
                </c:pt>
                <c:pt idx="23">
                  <c:v>17.600000000000001</c:v>
                </c:pt>
                <c:pt idx="24">
                  <c:v>14.8</c:v>
                </c:pt>
                <c:pt idx="25">
                  <c:v>15.8</c:v>
                </c:pt>
                <c:pt idx="26">
                  <c:v>16.100000000000001</c:v>
                </c:pt>
                <c:pt idx="27">
                  <c:v>16.600000000000001</c:v>
                </c:pt>
                <c:pt idx="28">
                  <c:v>12.6</c:v>
                </c:pt>
                <c:pt idx="29">
                  <c:v>16.8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08288"/>
        <c:axId val="130510208"/>
      </c:lineChart>
      <c:catAx>
        <c:axId val="13050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1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0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94</c:v>
                </c:pt>
                <c:pt idx="2">
                  <c:v>89</c:v>
                </c:pt>
                <c:pt idx="3">
                  <c:v>99</c:v>
                </c:pt>
                <c:pt idx="4">
                  <c:v>94</c:v>
                </c:pt>
                <c:pt idx="5">
                  <c:v>85</c:v>
                </c:pt>
                <c:pt idx="6">
                  <c:v>91</c:v>
                </c:pt>
                <c:pt idx="7">
                  <c:v>91</c:v>
                </c:pt>
                <c:pt idx="8">
                  <c:v>90</c:v>
                </c:pt>
                <c:pt idx="9">
                  <c:v>81</c:v>
                </c:pt>
                <c:pt idx="10">
                  <c:v>81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99</c:v>
                </c:pt>
                <c:pt idx="15">
                  <c:v>90</c:v>
                </c:pt>
                <c:pt idx="16">
                  <c:v>90</c:v>
                </c:pt>
                <c:pt idx="17">
                  <c:v>95</c:v>
                </c:pt>
                <c:pt idx="18">
                  <c:v>91</c:v>
                </c:pt>
                <c:pt idx="19">
                  <c:v>99</c:v>
                </c:pt>
                <c:pt idx="20">
                  <c:v>86</c:v>
                </c:pt>
                <c:pt idx="21">
                  <c:v>91</c:v>
                </c:pt>
                <c:pt idx="22">
                  <c:v>91</c:v>
                </c:pt>
                <c:pt idx="23">
                  <c:v>85</c:v>
                </c:pt>
                <c:pt idx="24">
                  <c:v>99</c:v>
                </c:pt>
                <c:pt idx="25">
                  <c:v>90</c:v>
                </c:pt>
                <c:pt idx="26">
                  <c:v>90</c:v>
                </c:pt>
                <c:pt idx="27">
                  <c:v>95</c:v>
                </c:pt>
                <c:pt idx="28">
                  <c:v>94</c:v>
                </c:pt>
                <c:pt idx="29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7072"/>
        <c:axId val="130553344"/>
      </c:lineChart>
      <c:catAx>
        <c:axId val="1305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53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7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1023.1</c:v>
                </c:pt>
                <c:pt idx="1">
                  <c:v>1022.5</c:v>
                </c:pt>
                <c:pt idx="2">
                  <c:v>1017.7</c:v>
                </c:pt>
                <c:pt idx="3">
                  <c:v>1017</c:v>
                </c:pt>
                <c:pt idx="4">
                  <c:v>1021.2</c:v>
                </c:pt>
                <c:pt idx="5">
                  <c:v>1021.3</c:v>
                </c:pt>
                <c:pt idx="6">
                  <c:v>1021.6</c:v>
                </c:pt>
                <c:pt idx="7">
                  <c:v>1022.9</c:v>
                </c:pt>
                <c:pt idx="8">
                  <c:v>1021.4</c:v>
                </c:pt>
                <c:pt idx="9">
                  <c:v>1012.2</c:v>
                </c:pt>
                <c:pt idx="10">
                  <c:v>1009</c:v>
                </c:pt>
                <c:pt idx="11">
                  <c:v>1004.8</c:v>
                </c:pt>
                <c:pt idx="12">
                  <c:v>1000</c:v>
                </c:pt>
                <c:pt idx="13">
                  <c:v>994</c:v>
                </c:pt>
                <c:pt idx="14">
                  <c:v>993.8</c:v>
                </c:pt>
                <c:pt idx="15">
                  <c:v>999.9</c:v>
                </c:pt>
                <c:pt idx="16">
                  <c:v>1006.2</c:v>
                </c:pt>
                <c:pt idx="17">
                  <c:v>1017.9</c:v>
                </c:pt>
                <c:pt idx="18">
                  <c:v>1021.3</c:v>
                </c:pt>
                <c:pt idx="19">
                  <c:v>1008.8</c:v>
                </c:pt>
                <c:pt idx="20">
                  <c:v>1014.2</c:v>
                </c:pt>
                <c:pt idx="21">
                  <c:v>1016</c:v>
                </c:pt>
                <c:pt idx="22">
                  <c:v>1014.8</c:v>
                </c:pt>
                <c:pt idx="23">
                  <c:v>1015</c:v>
                </c:pt>
                <c:pt idx="24">
                  <c:v>1015.1</c:v>
                </c:pt>
                <c:pt idx="25">
                  <c:v>1016.3</c:v>
                </c:pt>
                <c:pt idx="26">
                  <c:v>1015.8</c:v>
                </c:pt>
                <c:pt idx="27">
                  <c:v>1013.9</c:v>
                </c:pt>
                <c:pt idx="28">
                  <c:v>1004.4</c:v>
                </c:pt>
                <c:pt idx="29" formatCode="0.0">
                  <c:v>1006.8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84416"/>
        <c:axId val="130686336"/>
      </c:lineChart>
      <c:catAx>
        <c:axId val="1306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8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8633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84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76160"/>
        <c:axId val="131306624"/>
      </c:radarChart>
      <c:catAx>
        <c:axId val="131276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06624"/>
        <c:crosses val="autoZero"/>
        <c:auto val="0"/>
        <c:lblAlgn val="ctr"/>
        <c:lblOffset val="100"/>
        <c:noMultiLvlLbl val="0"/>
      </c:catAx>
      <c:valAx>
        <c:axId val="131306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6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P197" sqref="P197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6.16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13.6</v>
      </c>
      <c r="D5" s="69">
        <v>11.1</v>
      </c>
      <c r="E5" s="2">
        <v>11.4</v>
      </c>
      <c r="F5" s="2">
        <v>11.3</v>
      </c>
      <c r="G5" s="2">
        <v>99</v>
      </c>
      <c r="H5" s="2">
        <v>1023.1</v>
      </c>
      <c r="I5" s="2" t="s">
        <v>12</v>
      </c>
      <c r="J5" s="2">
        <v>2</v>
      </c>
      <c r="K5" s="2">
        <v>8</v>
      </c>
      <c r="L5" s="2" t="s">
        <v>37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15.8</v>
      </c>
      <c r="D6" s="69">
        <v>9.9</v>
      </c>
      <c r="E6" s="2">
        <v>10.9</v>
      </c>
      <c r="F6" s="2">
        <v>10.4</v>
      </c>
      <c r="G6" s="2">
        <v>94</v>
      </c>
      <c r="H6" s="2">
        <v>1022.5</v>
      </c>
      <c r="I6" s="2" t="s">
        <v>52</v>
      </c>
      <c r="J6" s="2">
        <v>2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17.7</v>
      </c>
      <c r="D7" s="69">
        <v>6</v>
      </c>
      <c r="E7" s="2">
        <v>11.5</v>
      </c>
      <c r="F7" s="2">
        <v>10.6</v>
      </c>
      <c r="G7" s="2">
        <v>89</v>
      </c>
      <c r="H7" s="2">
        <v>1017.7</v>
      </c>
      <c r="I7" s="2" t="s">
        <v>12</v>
      </c>
      <c r="J7" s="2">
        <v>2</v>
      </c>
      <c r="K7" s="2">
        <v>6</v>
      </c>
      <c r="L7" s="2" t="s">
        <v>41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22</v>
      </c>
      <c r="D8" s="69">
        <v>11.6</v>
      </c>
      <c r="E8" s="2">
        <v>14.7</v>
      </c>
      <c r="F8" s="2">
        <v>14.5</v>
      </c>
      <c r="G8" s="2">
        <v>99</v>
      </c>
      <c r="H8" s="2">
        <v>1017</v>
      </c>
      <c r="I8" s="2" t="s">
        <v>12</v>
      </c>
      <c r="J8" s="2">
        <v>2</v>
      </c>
      <c r="K8" s="2">
        <v>8</v>
      </c>
      <c r="L8" s="2" t="s">
        <v>37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24</v>
      </c>
      <c r="D9" s="69">
        <v>10.9</v>
      </c>
      <c r="E9" s="2">
        <v>12.1</v>
      </c>
      <c r="F9" s="2">
        <v>11.5</v>
      </c>
      <c r="G9" s="2">
        <v>94</v>
      </c>
      <c r="H9" s="2">
        <v>1021.2</v>
      </c>
      <c r="I9" s="2" t="s">
        <v>50</v>
      </c>
      <c r="J9" s="2">
        <v>2</v>
      </c>
      <c r="K9" s="2">
        <v>8</v>
      </c>
      <c r="L9" s="2" t="s">
        <v>37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26</v>
      </c>
      <c r="D10" s="69">
        <v>9.6</v>
      </c>
      <c r="E10" s="2">
        <v>13.8</v>
      </c>
      <c r="F10" s="2">
        <v>12.6</v>
      </c>
      <c r="G10" s="2">
        <v>85</v>
      </c>
      <c r="H10" s="2">
        <v>1021.3</v>
      </c>
      <c r="I10" s="2" t="s">
        <v>50</v>
      </c>
      <c r="J10" s="2">
        <v>2</v>
      </c>
      <c r="K10" s="2">
        <v>0</v>
      </c>
      <c r="L10" s="2" t="s">
        <v>58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26.9</v>
      </c>
      <c r="D11" s="69">
        <v>11.8</v>
      </c>
      <c r="E11" s="2">
        <v>21.3</v>
      </c>
      <c r="F11" s="2">
        <v>20.3</v>
      </c>
      <c r="G11" s="2">
        <v>91</v>
      </c>
      <c r="H11" s="2">
        <v>1021.6</v>
      </c>
      <c r="I11" s="2" t="s">
        <v>47</v>
      </c>
      <c r="J11" s="2">
        <v>1</v>
      </c>
      <c r="K11" s="2">
        <v>6</v>
      </c>
      <c r="L11" s="2" t="s">
        <v>35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26</v>
      </c>
      <c r="D12" s="70">
        <v>15.1</v>
      </c>
      <c r="E12" s="2">
        <v>21.6</v>
      </c>
      <c r="F12" s="2">
        <v>20.5</v>
      </c>
      <c r="G12" s="2">
        <v>91</v>
      </c>
      <c r="H12" s="2">
        <v>1022.9</v>
      </c>
      <c r="I12" s="2" t="s">
        <v>57</v>
      </c>
      <c r="J12" s="2">
        <v>1</v>
      </c>
      <c r="K12" s="2">
        <v>4</v>
      </c>
      <c r="L12" s="2" t="s">
        <v>35</v>
      </c>
      <c r="M12" s="2">
        <v>6.5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24.6</v>
      </c>
      <c r="D13" s="69">
        <v>10.4</v>
      </c>
      <c r="E13" s="2">
        <v>15.8</v>
      </c>
      <c r="F13" s="2">
        <v>14.7</v>
      </c>
      <c r="G13" s="2">
        <v>90</v>
      </c>
      <c r="H13" s="2">
        <v>1021.4</v>
      </c>
      <c r="I13" s="2" t="s">
        <v>50</v>
      </c>
      <c r="J13" s="2">
        <v>1</v>
      </c>
      <c r="K13" s="2">
        <v>0</v>
      </c>
      <c r="L13" s="2" t="s">
        <v>58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22.7</v>
      </c>
      <c r="D14" s="69">
        <v>10.9</v>
      </c>
      <c r="E14" s="2">
        <v>19.7</v>
      </c>
      <c r="F14" s="2">
        <v>17.7</v>
      </c>
      <c r="G14" s="2">
        <v>81</v>
      </c>
      <c r="H14" s="2">
        <v>1012.2</v>
      </c>
      <c r="I14" s="2">
        <v>0</v>
      </c>
      <c r="J14" s="2">
        <v>0</v>
      </c>
      <c r="K14" s="2">
        <v>8</v>
      </c>
      <c r="L14" s="2" t="s">
        <v>37</v>
      </c>
      <c r="M14" s="2">
        <v>8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19.600000000000001</v>
      </c>
      <c r="D15" s="69">
        <v>14.7</v>
      </c>
      <c r="E15" s="2">
        <v>17.399999999999999</v>
      </c>
      <c r="F15" s="2">
        <v>15.7</v>
      </c>
      <c r="G15" s="2">
        <v>81</v>
      </c>
      <c r="H15" s="2">
        <v>1009</v>
      </c>
      <c r="I15" s="2" t="s">
        <v>15</v>
      </c>
      <c r="J15" s="2">
        <v>1</v>
      </c>
      <c r="K15" s="2">
        <v>8</v>
      </c>
      <c r="L15" s="71" t="s">
        <v>37</v>
      </c>
      <c r="M15" s="2">
        <v>4.5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19.100000000000001</v>
      </c>
      <c r="D16" s="69">
        <v>15</v>
      </c>
      <c r="E16" s="2">
        <v>16.100000000000001</v>
      </c>
      <c r="F16" s="2">
        <v>14.9</v>
      </c>
      <c r="G16" s="2">
        <v>90</v>
      </c>
      <c r="H16" s="2">
        <v>1004.8</v>
      </c>
      <c r="I16" s="2" t="s">
        <v>15</v>
      </c>
      <c r="J16" s="2">
        <v>1</v>
      </c>
      <c r="K16" s="2">
        <v>8</v>
      </c>
      <c r="L16" s="71" t="s">
        <v>39</v>
      </c>
      <c r="M16" s="2">
        <v>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17.899999999999999</v>
      </c>
      <c r="D17" s="69">
        <v>13.9</v>
      </c>
      <c r="E17" s="2">
        <v>16.100000000000001</v>
      </c>
      <c r="F17" s="2">
        <v>14.7</v>
      </c>
      <c r="G17" s="2">
        <v>90</v>
      </c>
      <c r="H17" s="2">
        <v>1000</v>
      </c>
      <c r="I17" s="2" t="s">
        <v>51</v>
      </c>
      <c r="J17" s="2">
        <v>2</v>
      </c>
      <c r="K17" s="2">
        <v>8</v>
      </c>
      <c r="L17" s="71" t="s">
        <v>39</v>
      </c>
      <c r="M17" s="2">
        <v>2.5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19.600000000000001</v>
      </c>
      <c r="D18" s="69">
        <v>13.6</v>
      </c>
      <c r="E18" s="2">
        <v>15.8</v>
      </c>
      <c r="F18" s="2">
        <v>14.7</v>
      </c>
      <c r="G18" s="2">
        <v>90</v>
      </c>
      <c r="H18" s="2">
        <v>994</v>
      </c>
      <c r="I18" s="2" t="s">
        <v>14</v>
      </c>
      <c r="J18" s="2">
        <v>1</v>
      </c>
      <c r="K18" s="2">
        <v>8</v>
      </c>
      <c r="L18" s="71" t="s">
        <v>39</v>
      </c>
      <c r="M18" s="2">
        <v>27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18.399999999999999</v>
      </c>
      <c r="D19" s="69">
        <v>13</v>
      </c>
      <c r="E19" s="2">
        <v>13.2</v>
      </c>
      <c r="F19" s="2">
        <v>13</v>
      </c>
      <c r="G19" s="2">
        <v>99</v>
      </c>
      <c r="H19" s="2">
        <v>993.8</v>
      </c>
      <c r="I19" s="2" t="s">
        <v>12</v>
      </c>
      <c r="J19" s="2">
        <v>1</v>
      </c>
      <c r="K19" s="2">
        <v>8</v>
      </c>
      <c r="L19" s="71" t="s">
        <v>39</v>
      </c>
      <c r="M19" s="2">
        <v>2.75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19.2</v>
      </c>
      <c r="D20" s="69">
        <v>12.6</v>
      </c>
      <c r="E20" s="2">
        <v>14.5</v>
      </c>
      <c r="F20" s="2">
        <v>13.5</v>
      </c>
      <c r="G20" s="2">
        <v>90</v>
      </c>
      <c r="H20" s="2">
        <v>999.9</v>
      </c>
      <c r="I20" s="2" t="s">
        <v>50</v>
      </c>
      <c r="J20" s="2">
        <v>2</v>
      </c>
      <c r="K20" s="2">
        <v>8</v>
      </c>
      <c r="L20" s="71" t="s">
        <v>37</v>
      </c>
      <c r="M20" s="2">
        <v>7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19.8</v>
      </c>
      <c r="D21" s="69">
        <v>12.1</v>
      </c>
      <c r="E21" s="2">
        <v>14.1</v>
      </c>
      <c r="F21" s="2">
        <v>12.9</v>
      </c>
      <c r="G21" s="2">
        <v>90</v>
      </c>
      <c r="H21" s="2">
        <v>1006.2</v>
      </c>
      <c r="I21" s="2" t="s">
        <v>12</v>
      </c>
      <c r="J21" s="2">
        <v>2</v>
      </c>
      <c r="K21" s="2">
        <v>7</v>
      </c>
      <c r="L21" s="71" t="s">
        <v>39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19.5</v>
      </c>
      <c r="D22" s="69">
        <v>12.6</v>
      </c>
      <c r="E22" s="2">
        <v>13.6</v>
      </c>
      <c r="F22" s="2">
        <v>12.9</v>
      </c>
      <c r="G22" s="2">
        <v>95</v>
      </c>
      <c r="H22" s="2">
        <v>1017.9</v>
      </c>
      <c r="I22" s="2" t="s">
        <v>12</v>
      </c>
      <c r="J22" s="2">
        <v>1</v>
      </c>
      <c r="K22" s="2">
        <v>8</v>
      </c>
      <c r="L22" s="71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19.600000000000001</v>
      </c>
      <c r="D23" s="69">
        <v>10.3</v>
      </c>
      <c r="E23" s="2">
        <v>16.399999999999999</v>
      </c>
      <c r="F23" s="2">
        <v>15.5</v>
      </c>
      <c r="G23" s="2">
        <v>91</v>
      </c>
      <c r="H23" s="2">
        <v>1021.3</v>
      </c>
      <c r="I23" s="2" t="s">
        <v>49</v>
      </c>
      <c r="J23" s="2">
        <v>1</v>
      </c>
      <c r="K23" s="2">
        <v>7</v>
      </c>
      <c r="L23" s="71" t="s">
        <v>37</v>
      </c>
      <c r="M23" s="2">
        <v>11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21</v>
      </c>
      <c r="D24" s="69">
        <v>15.5</v>
      </c>
      <c r="E24" s="2">
        <v>15.6</v>
      </c>
      <c r="F24" s="2">
        <v>15.5</v>
      </c>
      <c r="G24" s="2">
        <v>99</v>
      </c>
      <c r="H24" s="2">
        <v>1008.8</v>
      </c>
      <c r="I24" s="2" t="s">
        <v>15</v>
      </c>
      <c r="J24" s="2">
        <v>1</v>
      </c>
      <c r="K24" s="2">
        <v>8</v>
      </c>
      <c r="L24" s="71" t="s">
        <v>39</v>
      </c>
      <c r="M24" s="2">
        <v>4.5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20.5</v>
      </c>
      <c r="D25" s="69">
        <v>11.8</v>
      </c>
      <c r="E25" s="2">
        <v>18.899999999999999</v>
      </c>
      <c r="F25" s="2">
        <v>17.3</v>
      </c>
      <c r="G25" s="2">
        <v>86</v>
      </c>
      <c r="H25" s="2">
        <v>1014.2</v>
      </c>
      <c r="I25" s="2" t="s">
        <v>49</v>
      </c>
      <c r="J25" s="2">
        <v>1</v>
      </c>
      <c r="K25" s="2">
        <v>5</v>
      </c>
      <c r="L25" s="71" t="s">
        <v>41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21.4</v>
      </c>
      <c r="D26" s="69">
        <v>11.8</v>
      </c>
      <c r="E26" s="2">
        <v>18.5</v>
      </c>
      <c r="F26" s="2">
        <v>17.3</v>
      </c>
      <c r="G26" s="2">
        <v>91</v>
      </c>
      <c r="H26" s="2">
        <v>1016</v>
      </c>
      <c r="I26" s="2" t="s">
        <v>15</v>
      </c>
      <c r="J26" s="2">
        <v>2</v>
      </c>
      <c r="K26" s="2">
        <v>7</v>
      </c>
      <c r="L26" s="71" t="s">
        <v>39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22.6</v>
      </c>
      <c r="D27" s="70">
        <v>15.1</v>
      </c>
      <c r="E27" s="2">
        <v>18</v>
      </c>
      <c r="F27" s="2">
        <v>17.100000000000001</v>
      </c>
      <c r="G27" s="2">
        <v>91</v>
      </c>
      <c r="H27" s="2">
        <v>1014.8</v>
      </c>
      <c r="I27" s="2" t="s">
        <v>14</v>
      </c>
      <c r="J27" s="2">
        <v>1</v>
      </c>
      <c r="K27" s="2">
        <v>8</v>
      </c>
      <c r="L27" s="71" t="s">
        <v>37</v>
      </c>
      <c r="M27" s="2">
        <v>4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69">
        <v>21</v>
      </c>
      <c r="D28" s="69">
        <v>11.2</v>
      </c>
      <c r="E28" s="69">
        <v>17.600000000000001</v>
      </c>
      <c r="F28" s="2">
        <v>16.8</v>
      </c>
      <c r="G28" s="2">
        <v>85</v>
      </c>
      <c r="H28" s="2">
        <v>1015</v>
      </c>
      <c r="I28" s="2" t="s">
        <v>48</v>
      </c>
      <c r="J28" s="2">
        <v>2</v>
      </c>
      <c r="K28" s="2">
        <v>3</v>
      </c>
      <c r="L28" s="71" t="s">
        <v>41</v>
      </c>
      <c r="M28" s="2">
        <v>1.5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19.5</v>
      </c>
      <c r="D29" s="69">
        <v>12</v>
      </c>
      <c r="E29" s="2">
        <v>14.8</v>
      </c>
      <c r="F29" s="2">
        <v>14.6</v>
      </c>
      <c r="G29" s="2">
        <v>99</v>
      </c>
      <c r="H29" s="2">
        <v>1015.1</v>
      </c>
      <c r="I29" s="71" t="s">
        <v>14</v>
      </c>
      <c r="J29" s="2">
        <v>1</v>
      </c>
      <c r="K29" s="2">
        <v>2</v>
      </c>
      <c r="L29" s="71" t="s">
        <v>41</v>
      </c>
      <c r="M29" s="2">
        <v>9.5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19.8</v>
      </c>
      <c r="D30" s="69">
        <v>11.8</v>
      </c>
      <c r="E30" s="2">
        <v>15.8</v>
      </c>
      <c r="F30" s="2">
        <v>14.8</v>
      </c>
      <c r="G30" s="2">
        <v>90</v>
      </c>
      <c r="H30" s="2">
        <v>1016.3</v>
      </c>
      <c r="I30" s="71" t="s">
        <v>14</v>
      </c>
      <c r="J30" s="2">
        <v>3</v>
      </c>
      <c r="K30" s="2">
        <v>6</v>
      </c>
      <c r="L30" s="71" t="s">
        <v>41</v>
      </c>
      <c r="M30" s="2">
        <v>3.5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19.399999999999999</v>
      </c>
      <c r="D31" s="2">
        <v>13</v>
      </c>
      <c r="E31" s="2">
        <v>16.100000000000001</v>
      </c>
      <c r="F31" s="2">
        <v>15.2</v>
      </c>
      <c r="G31" s="2">
        <v>90</v>
      </c>
      <c r="H31" s="2">
        <v>1015.8</v>
      </c>
      <c r="I31" s="71" t="s">
        <v>14</v>
      </c>
      <c r="J31" s="2">
        <v>2</v>
      </c>
      <c r="K31" s="2">
        <v>6</v>
      </c>
      <c r="L31" s="71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18.8</v>
      </c>
      <c r="D32" s="2">
        <v>10</v>
      </c>
      <c r="E32" s="2">
        <v>16.600000000000001</v>
      </c>
      <c r="F32" s="2">
        <v>15.8</v>
      </c>
      <c r="G32" s="2">
        <v>95</v>
      </c>
      <c r="H32" s="2">
        <v>1013.9</v>
      </c>
      <c r="I32" s="71" t="s">
        <v>49</v>
      </c>
      <c r="J32" s="2">
        <v>1</v>
      </c>
      <c r="K32" s="2">
        <v>6</v>
      </c>
      <c r="L32" s="71" t="s">
        <v>37</v>
      </c>
      <c r="M32" s="2">
        <v>6.75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17.399999999999999</v>
      </c>
      <c r="D33" s="2">
        <v>9.8000000000000007</v>
      </c>
      <c r="E33" s="2">
        <v>12.6</v>
      </c>
      <c r="F33" s="2">
        <v>12.2</v>
      </c>
      <c r="G33" s="2">
        <v>94</v>
      </c>
      <c r="H33" s="2">
        <v>1004.4</v>
      </c>
      <c r="I33" s="71" t="s">
        <v>15</v>
      </c>
      <c r="J33" s="2">
        <v>2</v>
      </c>
      <c r="K33" s="2">
        <v>8</v>
      </c>
      <c r="L33" s="71" t="s">
        <v>37</v>
      </c>
      <c r="M33" s="2">
        <v>4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20.100000000000001</v>
      </c>
      <c r="D34" s="2">
        <v>11</v>
      </c>
      <c r="E34" s="2">
        <v>16.8</v>
      </c>
      <c r="F34" s="2">
        <v>14.8</v>
      </c>
      <c r="G34" s="2">
        <v>80</v>
      </c>
      <c r="H34" s="72">
        <v>1006.8</v>
      </c>
      <c r="I34" s="71" t="s">
        <v>11</v>
      </c>
      <c r="J34" s="2">
        <v>2</v>
      </c>
      <c r="K34" s="2">
        <v>6</v>
      </c>
      <c r="L34" s="71" t="s">
        <v>41</v>
      </c>
      <c r="M34" s="2">
        <v>0.5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4"/>
      <c r="N36" s="65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20.449999999999996</v>
      </c>
      <c r="D38" s="17">
        <f>AVERAGE(D5:D35)</f>
        <v>11.936666666666667</v>
      </c>
      <c r="E38" s="17">
        <f>AVERAGE(E5:E35)</f>
        <v>15.710000000000004</v>
      </c>
      <c r="F38" s="17"/>
      <c r="G38" s="17">
        <f>AVERAGE(G5:G35)</f>
        <v>90.966666666666669</v>
      </c>
      <c r="H38" s="18">
        <f>AVERAGE(H5:H35)</f>
        <v>1012.9633333333333</v>
      </c>
      <c r="I38" s="19"/>
      <c r="J38" s="20">
        <f>AVERAGE(J5:J35)</f>
        <v>1.5</v>
      </c>
      <c r="K38" s="21">
        <f>AVERAGE(K5:K35)</f>
        <v>6.3666666666666663</v>
      </c>
      <c r="L38" s="19"/>
      <c r="M38" s="66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26.9</v>
      </c>
      <c r="D39" s="22">
        <f>MAX(D5:D35)</f>
        <v>15.5</v>
      </c>
      <c r="E39" s="22">
        <f>MAX(E5:E35)</f>
        <v>21.6</v>
      </c>
      <c r="F39" s="22"/>
      <c r="G39" s="22">
        <f>MAX(G5:G35)</f>
        <v>99</v>
      </c>
      <c r="H39" s="23">
        <f>MAX(H5:H35)</f>
        <v>1023.1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109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13.6</v>
      </c>
      <c r="D40" s="27">
        <f>MIN(D5:D35)</f>
        <v>6</v>
      </c>
      <c r="E40" s="27">
        <f>MIN(E5:E35)</f>
        <v>10.9</v>
      </c>
      <c r="F40" s="27"/>
      <c r="G40" s="27">
        <f>MIN(G5:G35)</f>
        <v>80</v>
      </c>
      <c r="H40" s="28">
        <f>MIN(H5:H35)</f>
        <v>993.8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0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2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1</v>
      </c>
      <c r="E193"/>
      <c r="F193"/>
    </row>
    <row r="194" spans="2:14" x14ac:dyDescent="0.2">
      <c r="B194" s="53" t="s">
        <v>12</v>
      </c>
      <c r="C194" s="40">
        <f>COUNTIF(I5:I35,"N")</f>
        <v>6</v>
      </c>
      <c r="E194"/>
      <c r="F194"/>
    </row>
    <row r="195" spans="2:14" x14ac:dyDescent="0.2">
      <c r="B195" s="54" t="s">
        <v>52</v>
      </c>
      <c r="C195" s="40">
        <f>COUNTIF(I5:I35,"NNE")</f>
        <v>1</v>
      </c>
      <c r="E195"/>
      <c r="F195"/>
    </row>
    <row r="196" spans="2:14" x14ac:dyDescent="0.2">
      <c r="B196" s="53" t="s">
        <v>13</v>
      </c>
      <c r="C196" s="40">
        <f>COUNTIF(I5:I35,"NE")</f>
        <v>0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4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1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5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3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0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1</v>
      </c>
      <c r="L205" s="9"/>
      <c r="N205"/>
    </row>
    <row r="206" spans="2:14" x14ac:dyDescent="0.2">
      <c r="B206" s="53" t="s">
        <v>11</v>
      </c>
      <c r="C206" s="40">
        <f>COUNTIF(I5:I35,"W")</f>
        <v>1</v>
      </c>
      <c r="L206" s="9"/>
      <c r="N206"/>
    </row>
    <row r="207" spans="2:14" x14ac:dyDescent="0.2">
      <c r="B207" s="55" t="s">
        <v>51</v>
      </c>
      <c r="C207" s="40">
        <f>COUNTIF(I5:I35,"WNW")</f>
        <v>1</v>
      </c>
      <c r="L207" s="9"/>
      <c r="N207"/>
    </row>
    <row r="208" spans="2:14" x14ac:dyDescent="0.2">
      <c r="B208" s="56" t="s">
        <v>14</v>
      </c>
      <c r="C208" s="40">
        <f>COUNTIF(I5:I35,"NW")</f>
        <v>5</v>
      </c>
    </row>
    <row r="209" spans="2:3" ht="13.5" thickBot="1" x14ac:dyDescent="0.25">
      <c r="B209" s="55" t="s">
        <v>57</v>
      </c>
      <c r="C209" s="38">
        <f>COUNTIF(I5:I35,"NNW")</f>
        <v>1</v>
      </c>
    </row>
    <row r="210" spans="2:3" ht="13.5" thickBot="1" x14ac:dyDescent="0.25">
      <c r="B210" s="43" t="s">
        <v>30</v>
      </c>
      <c r="C210" s="50">
        <f>SUM(C194:C209)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2016-07-03T18:06:18Z</dcterms:modified>
</cp:coreProperties>
</file>